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Лист1" sheetId="2" r:id="rId1"/>
    <sheet name="Лист2" sheetId="3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G25" i="2"/>
  <c r="G24" i="2"/>
  <c r="G23" i="2"/>
  <c r="G21" i="2"/>
  <c r="G20" i="2"/>
  <c r="G18" i="2"/>
  <c r="G17" i="2"/>
  <c r="G16" i="2"/>
  <c r="G15" i="2"/>
  <c r="G14" i="2"/>
  <c r="G13" i="2"/>
  <c r="G12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<sst xmlns="http://schemas.openxmlformats.org/spreadsheetml/2006/main" count="93" uniqueCount="69">
  <si>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</si>
  <si>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</si>
  <si>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</si>
  <si>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</si>
  <si>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</si>
  <si>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</si>
  <si>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</si>
  <si>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</si>
  <si>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</si>
  <si>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</si>
  <si>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</si>
  <si>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</si>
  <si>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</si>
  <si>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</si>
  <si>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</si>
  <si>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</si>
  <si>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</si>
  <si>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</si>
  <si>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</si>
  <si>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</si>
  <si>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</si>
  <si>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</si>
  <si>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</si>
  <si>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МБОУ г. Иркутска СОШ № 26</t>
  </si>
  <si>
    <t>7-11 лет</t>
  </si>
  <si>
    <t>1/200</t>
  </si>
  <si>
    <t>Промышленный выпуск</t>
  </si>
  <si>
    <t>Хлеб ржаной</t>
  </si>
  <si>
    <t>1/15</t>
  </si>
  <si>
    <t>Итого завтрак</t>
  </si>
  <si>
    <t>73,00</t>
  </si>
  <si>
    <t>1/150</t>
  </si>
  <si>
    <t>Хлеб пшеничный</t>
  </si>
  <si>
    <t>1/20</t>
  </si>
  <si>
    <t>Итого обед</t>
  </si>
  <si>
    <t>81,00</t>
  </si>
  <si>
    <t>Полдник</t>
  </si>
  <si>
    <t>1/30</t>
  </si>
  <si>
    <t>Итого полдник</t>
  </si>
  <si>
    <t>Итого день:</t>
  </si>
  <si>
    <t>227,00</t>
  </si>
  <si>
    <t>напиток</t>
  </si>
  <si>
    <t>М 2017*, № 71</t>
  </si>
  <si>
    <t>М 2017*, № 302</t>
  </si>
  <si>
    <t>ТТК № 2063</t>
  </si>
  <si>
    <t>ТТК № 2097</t>
  </si>
  <si>
    <t>№ рецепта</t>
  </si>
  <si>
    <t>Овощи натуральные свежие (огурец)</t>
  </si>
  <si>
    <t>Каша  рассыпчатая гречневая</t>
  </si>
  <si>
    <t>Котлета "Домашняя" с маслом сливочным</t>
  </si>
  <si>
    <t>Напиток из свежемороженной ягоды (облепиха)</t>
  </si>
  <si>
    <t>1/60</t>
  </si>
  <si>
    <t>1/70/5</t>
  </si>
  <si>
    <t>гарнир</t>
  </si>
  <si>
    <t>закуска</t>
  </si>
  <si>
    <t>Овощи натуральные солёные (огурец)</t>
  </si>
  <si>
    <t>М 2016**, № 95</t>
  </si>
  <si>
    <t>Суп картофельный с рыбными консервами</t>
  </si>
  <si>
    <t>М 2017*,№ 265</t>
  </si>
  <si>
    <t>Плов (свинина)</t>
  </si>
  <si>
    <t>М 2017*, № 348</t>
  </si>
  <si>
    <t>Компот из изюма</t>
  </si>
  <si>
    <t>ТТК № 907</t>
  </si>
  <si>
    <t>Сырники из творога с молоком сгущенным</t>
  </si>
  <si>
    <t>2/60/20</t>
  </si>
  <si>
    <t>М 2004***, № 684</t>
  </si>
  <si>
    <t>Чай без сахара</t>
  </si>
  <si>
    <t>Йогурт "Чудо" , индивидуальная упаковка</t>
  </si>
  <si>
    <t>1/125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</si>
</sst>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5" tint="0.59999389629810485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3" borderId="1" xfId="0" applyFill="1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2" fillId="2" borderId="1" xfId="0" applyFont="1" applyFill="1" applyBorder="1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/>
    <xf numFmtId="0" fontId="0" fillId="3" borderId="0" xfId="0" applyFill="1"/>
    <xf numFmtId="0" fontId="2" fillId="2" borderId="2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1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6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0" fontId="1" fillId="3" borderId="1" xfId="0" applyFont="1" applyFill="1" applyBorder="1"/>
    <xf numFmtId="0" fontId="10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3" workbookViewId="0">
      <selection activeCell="D31" sqref="D31:D32"/>
    </sheetView>
  </sheetViews>
  <sheetFormatPr defaultRowHeight="14.5" x14ac:dyDescent="0.35"/>
  <cols>
    <col min="1" max="1" width="12.7265625" customWidth="1"/>
    <col min="2" max="2" width="12.1796875" customWidth="1"/>
    <col min="3" max="3" width="15.90625" customWidth="1"/>
    <col min="4" max="4" width="31.54296875" customWidth="1"/>
    <col min="5" max="5" width="10.54296875" customWidth="1"/>
    <col min="7" max="7" width="10" customWidth="1"/>
    <col min="10" max="10" width="9.81640625" customWidth="1"/>
  </cols>
  <sheetData>
    <row r="1" spans="1:10" x14ac:dyDescent="0.35">
      <c r="A1" s="3" t="s">
        <v>0</v>
      </c>
      <c r="B1" s="33" t="s">
        <v>23</v>
      </c>
      <c r="C1" s="34"/>
      <c r="D1" s="35"/>
      <c r="E1" s="3" t="s">
        <v>19</v>
      </c>
      <c r="F1" s="4" t="s">
        <v>24</v>
      </c>
      <c r="G1" s="3"/>
      <c r="H1" s="3"/>
      <c r="I1" s="3" t="s">
        <v>1</v>
      </c>
      <c r="J1" s="5">
        <v>44343</v>
      </c>
    </row>
    <row r="2" spans="1:10" ht="15" thickBot="1" x14ac:dyDescent="0.4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4.5" customHeight="1" x14ac:dyDescent="0.35">
      <c r="A3" s="6" t="s">
        <v>2</v>
      </c>
      <c r="B3" s="50" t="s">
        <v>3</v>
      </c>
      <c r="C3" s="51" t="s">
        <v>46</v>
      </c>
      <c r="D3" s="50" t="s">
        <v>4</v>
      </c>
      <c r="E3" s="50" t="s">
        <v>22</v>
      </c>
      <c r="F3" s="50" t="s">
        <v>5</v>
      </c>
      <c r="G3" s="50" t="s">
        <v>6</v>
      </c>
      <c r="H3" s="50" t="s">
        <v>7</v>
      </c>
      <c r="I3" s="50" t="s">
        <v>8</v>
      </c>
      <c r="J3" s="52" t="s">
        <v>9</v>
      </c>
    </row>
    <row r="4" spans="1:10" ht="14.5" customHeight="1" x14ac:dyDescent="0.35">
      <c r="A4" s="31" t="s">
        <v>10</v>
      </c>
      <c r="B4" s="51" t="s">
        <v>54</v>
      </c>
      <c r="C4" s="38" t="s">
        <v>42</v>
      </c>
      <c r="D4" s="39" t="s">
        <v>47</v>
      </c>
      <c r="E4" s="40" t="s">
        <v>51</v>
      </c>
      <c r="F4" s="40"/>
      <c r="G4" s="41">
        <f>H4*4+I4*9++J4*4</f>
        <v>6.7799999999999994</v>
      </c>
      <c r="H4" s="41">
        <v>0.42</v>
      </c>
      <c r="I4" s="41">
        <v>0.06</v>
      </c>
      <c r="J4" s="41">
        <v>1.1399999999999999</v>
      </c>
    </row>
    <row r="5" spans="1:10" x14ac:dyDescent="0.35">
      <c r="A5" s="17"/>
      <c r="B5" s="54" t="s">
        <v>53</v>
      </c>
      <c r="C5" s="38" t="s">
        <v>43</v>
      </c>
      <c r="D5" s="42" t="s">
        <v>48</v>
      </c>
      <c r="E5" s="43" t="s">
        <v>31</v>
      </c>
      <c r="F5" s="43"/>
      <c r="G5" s="44">
        <f>H5*4+I5*9+J5*4</f>
        <v>243.79500000000002</v>
      </c>
      <c r="H5" s="45">
        <v>8.5980000000000008</v>
      </c>
      <c r="I5" s="45">
        <v>6.093</v>
      </c>
      <c r="J5" s="45">
        <v>38.641500000000001</v>
      </c>
    </row>
    <row r="6" spans="1:10" ht="29" x14ac:dyDescent="0.35">
      <c r="A6" s="17"/>
      <c r="B6" s="51" t="s">
        <v>11</v>
      </c>
      <c r="C6" s="46" t="s">
        <v>44</v>
      </c>
      <c r="D6" s="39" t="s">
        <v>49</v>
      </c>
      <c r="E6" s="43" t="s">
        <v>52</v>
      </c>
      <c r="F6" s="43"/>
      <c r="G6" s="41">
        <f>H6*4+I6*9+J6*4</f>
        <v>174.4</v>
      </c>
      <c r="H6" s="41">
        <v>8.68</v>
      </c>
      <c r="I6" s="41">
        <v>11.94</v>
      </c>
      <c r="J6" s="41">
        <v>8.0549999999999997</v>
      </c>
    </row>
    <row r="7" spans="1:10" ht="29" x14ac:dyDescent="0.35">
      <c r="A7" s="17"/>
      <c r="B7" s="51" t="s">
        <v>12</v>
      </c>
      <c r="C7" s="38" t="s">
        <v>45</v>
      </c>
      <c r="D7" s="39" t="s">
        <v>50</v>
      </c>
      <c r="E7" s="47" t="s">
        <v>25</v>
      </c>
      <c r="F7" s="47"/>
      <c r="G7" s="44">
        <f>H7*4+I7*9+J7*4</f>
        <v>100.59399999999999</v>
      </c>
      <c r="H7" s="41">
        <v>0.21099999999999999</v>
      </c>
      <c r="I7" s="41">
        <v>0.95</v>
      </c>
      <c r="J7" s="41">
        <v>22.8</v>
      </c>
    </row>
    <row r="8" spans="1:10" ht="29" x14ac:dyDescent="0.35">
      <c r="A8" s="17"/>
      <c r="B8" s="51" t="s">
        <v>20</v>
      </c>
      <c r="C8" s="38" t="s">
        <v>26</v>
      </c>
      <c r="D8" s="39" t="s">
        <v>27</v>
      </c>
      <c r="E8" s="43" t="s">
        <v>28</v>
      </c>
      <c r="F8" s="43"/>
      <c r="G8" s="41">
        <f>H8*4+I8*9+J8*4</f>
        <v>34.484999999999999</v>
      </c>
      <c r="H8" s="41">
        <v>0.84</v>
      </c>
      <c r="I8" s="41">
        <v>0.16500000000000001</v>
      </c>
      <c r="J8" s="41">
        <v>7.41</v>
      </c>
    </row>
    <row r="9" spans="1:10" ht="29" x14ac:dyDescent="0.35">
      <c r="A9" s="17"/>
      <c r="B9" s="51" t="s">
        <v>20</v>
      </c>
      <c r="C9" s="38" t="s">
        <v>26</v>
      </c>
      <c r="D9" s="39" t="s">
        <v>32</v>
      </c>
      <c r="E9" s="43" t="s">
        <v>33</v>
      </c>
      <c r="F9" s="43"/>
      <c r="G9" s="41">
        <f>H9*4+I9*9+J9*4</f>
        <v>46.879999999999995</v>
      </c>
      <c r="H9" s="41">
        <v>1.52</v>
      </c>
      <c r="I9" s="41">
        <v>0.16</v>
      </c>
      <c r="J9" s="41">
        <v>9.84</v>
      </c>
    </row>
    <row r="10" spans="1:10" x14ac:dyDescent="0.35">
      <c r="A10" s="7"/>
      <c r="B10" s="51"/>
      <c r="C10" s="51"/>
      <c r="D10" s="53" t="s">
        <v>29</v>
      </c>
      <c r="E10" s="43"/>
      <c r="F10" s="48" t="s">
        <v>30</v>
      </c>
      <c r="G10" s="49">
        <v>557.69000000000005</v>
      </c>
      <c r="H10" s="49">
        <v>17.559999999999999</v>
      </c>
      <c r="I10" s="49">
        <v>15.1</v>
      </c>
      <c r="J10" s="49">
        <v>87.89</v>
      </c>
    </row>
    <row r="11" spans="1:10" ht="10" customHeight="1" x14ac:dyDescent="0.35">
      <c r="A11" s="8"/>
      <c r="B11" s="55"/>
      <c r="C11" s="56"/>
      <c r="D11" s="11"/>
      <c r="E11" s="10"/>
      <c r="F11" s="12"/>
      <c r="G11" s="13"/>
      <c r="H11" s="13"/>
      <c r="I11" s="13"/>
      <c r="J11" s="13"/>
    </row>
    <row r="12" spans="1:10" ht="29" x14ac:dyDescent="0.35">
      <c r="A12" s="26" t="s">
        <v>13</v>
      </c>
      <c r="B12" s="36" t="s">
        <v>17</v>
      </c>
      <c r="C12" s="19" t="s">
        <v>26</v>
      </c>
      <c r="D12" s="20" t="s">
        <v>55</v>
      </c>
      <c r="E12" s="57" t="s">
        <v>51</v>
      </c>
      <c r="F12" s="57"/>
      <c r="G12" s="22">
        <f t="shared" ref="G12:G17" si="0">H12*4+I12*9+J12*4</f>
        <v>6.54</v>
      </c>
      <c r="H12" s="22">
        <v>0.48</v>
      </c>
      <c r="I12" s="22">
        <v>0.06</v>
      </c>
      <c r="J12" s="22">
        <v>1.02</v>
      </c>
    </row>
    <row r="13" spans="1:10" ht="29" x14ac:dyDescent="0.35">
      <c r="A13" s="7"/>
      <c r="B13" s="36" t="s">
        <v>14</v>
      </c>
      <c r="C13" s="19" t="s">
        <v>56</v>
      </c>
      <c r="D13" s="20" t="s">
        <v>57</v>
      </c>
      <c r="E13" s="21" t="s">
        <v>25</v>
      </c>
      <c r="F13" s="21"/>
      <c r="G13" s="58">
        <f t="shared" si="0"/>
        <v>133.892</v>
      </c>
      <c r="H13" s="22">
        <v>6.8780000000000001</v>
      </c>
      <c r="I13" s="22">
        <v>6.7240000000000002</v>
      </c>
      <c r="J13" s="22">
        <v>11.465999999999999</v>
      </c>
    </row>
    <row r="14" spans="1:10" x14ac:dyDescent="0.35">
      <c r="A14" s="1"/>
      <c r="B14" s="36" t="s">
        <v>15</v>
      </c>
      <c r="C14" s="19" t="s">
        <v>58</v>
      </c>
      <c r="D14" s="20" t="s">
        <v>59</v>
      </c>
      <c r="E14" s="21" t="s">
        <v>31</v>
      </c>
      <c r="F14" s="21"/>
      <c r="G14" s="22">
        <f t="shared" si="0"/>
        <v>407.57000000000005</v>
      </c>
      <c r="H14" s="22">
        <v>12.62</v>
      </c>
      <c r="I14" s="22">
        <v>28.17</v>
      </c>
      <c r="J14" s="22">
        <v>25.89</v>
      </c>
    </row>
    <row r="15" spans="1:10" x14ac:dyDescent="0.35">
      <c r="A15" s="1"/>
      <c r="B15" s="36" t="s">
        <v>41</v>
      </c>
      <c r="C15" s="19" t="s">
        <v>60</v>
      </c>
      <c r="D15" s="20" t="s">
        <v>61</v>
      </c>
      <c r="E15" s="21" t="s">
        <v>25</v>
      </c>
      <c r="F15" s="21"/>
      <c r="G15" s="58">
        <f t="shared" si="0"/>
        <v>121.468</v>
      </c>
      <c r="H15" s="58">
        <v>0.34599999999999997</v>
      </c>
      <c r="I15" s="58">
        <v>7.5999999999999998E-2</v>
      </c>
      <c r="J15" s="58">
        <v>29.85</v>
      </c>
    </row>
    <row r="16" spans="1:10" ht="29" x14ac:dyDescent="0.35">
      <c r="A16" s="7"/>
      <c r="B16" s="36" t="s">
        <v>21</v>
      </c>
      <c r="C16" s="27" t="s">
        <v>26</v>
      </c>
      <c r="D16" s="20" t="s">
        <v>32</v>
      </c>
      <c r="E16" s="21" t="s">
        <v>33</v>
      </c>
      <c r="F16" s="21"/>
      <c r="G16" s="22">
        <f t="shared" si="0"/>
        <v>46.879999999999995</v>
      </c>
      <c r="H16" s="22">
        <v>1.52</v>
      </c>
      <c r="I16" s="22">
        <v>0.16</v>
      </c>
      <c r="J16" s="22">
        <v>9.84</v>
      </c>
    </row>
    <row r="17" spans="1:10" ht="29" x14ac:dyDescent="0.35">
      <c r="A17" s="7"/>
      <c r="B17" s="36" t="s">
        <v>18</v>
      </c>
      <c r="C17" s="19" t="s">
        <v>26</v>
      </c>
      <c r="D17" s="20" t="s">
        <v>27</v>
      </c>
      <c r="E17" s="21" t="s">
        <v>28</v>
      </c>
      <c r="F17" s="21"/>
      <c r="G17" s="22">
        <f>H17*4+I17*9+J17*4</f>
        <v>34.484999999999999</v>
      </c>
      <c r="H17" s="22">
        <v>0.84</v>
      </c>
      <c r="I17" s="22">
        <v>0.16500000000000001</v>
      </c>
      <c r="J17" s="22">
        <v>7.41</v>
      </c>
    </row>
    <row r="18" spans="1:10" x14ac:dyDescent="0.35">
      <c r="A18" s="1"/>
      <c r="B18" s="36"/>
      <c r="C18" s="23"/>
      <c r="D18" s="24" t="s">
        <v>34</v>
      </c>
      <c r="E18" s="28"/>
      <c r="F18" s="29" t="s">
        <v>35</v>
      </c>
      <c r="G18" s="37">
        <f t="shared" ref="G18" si="1">H18*4+I18*9+J18*4</f>
        <v>995.21</v>
      </c>
      <c r="H18" s="37">
        <v>36.49</v>
      </c>
      <c r="I18" s="37">
        <v>19.13</v>
      </c>
      <c r="J18" s="37">
        <v>169.27</v>
      </c>
    </row>
    <row r="19" spans="1:10" x14ac:dyDescent="0.35">
      <c r="A19" s="2"/>
      <c r="B19" s="2"/>
      <c r="C19" s="15"/>
      <c r="D19" s="32"/>
      <c r="E19" s="14"/>
      <c r="F19" s="14"/>
      <c r="G19" s="16"/>
      <c r="H19" s="16"/>
      <c r="I19" s="16"/>
      <c r="J19" s="16"/>
    </row>
    <row r="20" spans="1:10" ht="29" x14ac:dyDescent="0.35">
      <c r="A20" s="26" t="s">
        <v>36</v>
      </c>
      <c r="B20" s="9"/>
      <c r="C20" s="18" t="s">
        <v>62</v>
      </c>
      <c r="D20" s="20" t="s">
        <v>63</v>
      </c>
      <c r="E20" s="21" t="s">
        <v>64</v>
      </c>
      <c r="F20" s="21"/>
      <c r="G20" s="22">
        <f>H20*4+I20*9+J20*4</f>
        <v>265.59999999999997</v>
      </c>
      <c r="H20" s="22">
        <v>19.059999999999999</v>
      </c>
      <c r="I20" s="22">
        <v>2.4</v>
      </c>
      <c r="J20" s="22">
        <v>41.94</v>
      </c>
    </row>
    <row r="21" spans="1:10" ht="29" x14ac:dyDescent="0.35">
      <c r="A21" s="7"/>
      <c r="B21" s="7" t="s">
        <v>41</v>
      </c>
      <c r="C21" s="19" t="s">
        <v>65</v>
      </c>
      <c r="D21" s="20" t="s">
        <v>66</v>
      </c>
      <c r="E21" s="21" t="s">
        <v>25</v>
      </c>
      <c r="F21" s="21"/>
      <c r="G21" s="22">
        <f>H21*4+I21*9+J21*4</f>
        <v>2.8379999999999996</v>
      </c>
      <c r="H21" s="58">
        <v>0.4</v>
      </c>
      <c r="I21" s="58">
        <v>0.10199999999999999</v>
      </c>
      <c r="J21" s="58">
        <v>0.08</v>
      </c>
    </row>
    <row r="22" spans="1:10" hidden="1" x14ac:dyDescent="0.35">
      <c r="A22" s="7"/>
      <c r="B22" s="7" t="s">
        <v>16</v>
      </c>
      <c r="C22" s="19"/>
      <c r="D22" s="20"/>
      <c r="E22" s="21"/>
      <c r="F22" s="21"/>
      <c r="G22" s="22"/>
      <c r="H22" s="22"/>
      <c r="I22" s="22"/>
      <c r="J22" s="22"/>
    </row>
    <row r="23" spans="1:10" ht="29" x14ac:dyDescent="0.35">
      <c r="A23" s="7"/>
      <c r="B23" s="7" t="s">
        <v>21</v>
      </c>
      <c r="C23" s="27" t="s">
        <v>26</v>
      </c>
      <c r="D23" s="20" t="s">
        <v>32</v>
      </c>
      <c r="E23" s="21" t="s">
        <v>37</v>
      </c>
      <c r="F23" s="21"/>
      <c r="G23" s="22">
        <f>H23*4+I23*9+J23*4</f>
        <v>70.319999999999993</v>
      </c>
      <c r="H23" s="22">
        <v>2.2799999999999998</v>
      </c>
      <c r="I23" s="22">
        <v>0.24</v>
      </c>
      <c r="J23" s="22">
        <v>14.76</v>
      </c>
    </row>
    <row r="24" spans="1:10" ht="29" x14ac:dyDescent="0.35">
      <c r="A24" s="7"/>
      <c r="B24" s="7" t="s">
        <v>18</v>
      </c>
      <c r="C24" s="19" t="s">
        <v>26</v>
      </c>
      <c r="D24" s="20" t="s">
        <v>27</v>
      </c>
      <c r="E24" s="21" t="s">
        <v>33</v>
      </c>
      <c r="F24" s="21"/>
      <c r="G24" s="22">
        <f>H24*4+I24*9+J24*4</f>
        <v>45.980000000000004</v>
      </c>
      <c r="H24" s="22">
        <v>1.1200000000000001</v>
      </c>
      <c r="I24" s="22">
        <v>0.22</v>
      </c>
      <c r="J24" s="22">
        <v>9.8800000000000008</v>
      </c>
    </row>
    <row r="25" spans="1:10" ht="29" x14ac:dyDescent="0.35">
      <c r="A25" s="7"/>
      <c r="B25" s="7"/>
      <c r="C25" s="19" t="s">
        <v>26</v>
      </c>
      <c r="D25" s="20" t="s">
        <v>67</v>
      </c>
      <c r="E25" s="21" t="s">
        <v>68</v>
      </c>
      <c r="F25" s="21"/>
      <c r="G25" s="22">
        <f>H25*4++I25*9+J25*4</f>
        <v>110</v>
      </c>
      <c r="H25" s="22">
        <v>6.25</v>
      </c>
      <c r="I25" s="22">
        <v>7.5</v>
      </c>
      <c r="J25" s="22">
        <v>4.375</v>
      </c>
    </row>
    <row r="26" spans="1:10" x14ac:dyDescent="0.35">
      <c r="A26" s="7"/>
      <c r="B26" s="7"/>
      <c r="C26" s="19"/>
      <c r="D26" s="24" t="s">
        <v>38</v>
      </c>
      <c r="E26" s="21"/>
      <c r="F26" s="59" t="s">
        <v>30</v>
      </c>
      <c r="G26" s="60">
        <v>407.06</v>
      </c>
      <c r="H26" s="60">
        <v>24.73</v>
      </c>
      <c r="I26" s="60">
        <v>10.33</v>
      </c>
      <c r="J26" s="60">
        <v>53.8</v>
      </c>
    </row>
    <row r="27" spans="1:10" x14ac:dyDescent="0.35">
      <c r="A27" s="7"/>
      <c r="B27" s="7"/>
      <c r="C27" s="26"/>
      <c r="D27" s="30" t="s">
        <v>39</v>
      </c>
      <c r="E27" s="25"/>
      <c r="F27" s="48" t="s">
        <v>40</v>
      </c>
      <c r="G27" s="49">
        <f>G10+G18+G26</f>
        <v>1959.96</v>
      </c>
      <c r="H27" s="49">
        <f>H10+H18+H26</f>
        <v>78.78</v>
      </c>
      <c r="I27" s="49">
        <f>I10+I18+I26</f>
        <v>44.559999999999995</v>
      </c>
      <c r="J27" s="49">
        <f>J10+J18+J26</f>
        <v>310.96000000000004</v>
      </c>
    </row>
  </sheetData>
  <mergeCells count="1">
    <mergeCell ref="B1:D1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Беляева Светлана Геннадьевна</cp:lastModifiedBy>
  <cp:lastPrinted>2021-05-27T04:26:13Z</cp:lastPrinted>
  <dcterms:created xsi:type="dcterms:W3CDTF">2015-06-05T18:19:34Z</dcterms:created>
  <dcterms:modified xsi:type="dcterms:W3CDTF">2021-05-27T04:26:31Z</dcterms:modified>
</cp:coreProperties>
</file>