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90"/>
  </bookViews>
  <sheets>
    <sheet name="5-9" sheetId="1" r:id="rId1"/>
    <sheet name="внеурочка" sheetId="6" r:id="rId2"/>
  </sheets>
  <definedNames>
    <definedName name="_xlnm.Print_Area" localSheetId="0">'5-9'!$A$1:$AH$57</definedName>
  </definedNames>
  <calcPr calcId="162913"/>
</workbook>
</file>

<file path=xl/calcChain.xml><?xml version="1.0" encoding="utf-8"?>
<calcChain xmlns="http://schemas.openxmlformats.org/spreadsheetml/2006/main">
  <c r="AH33" i="1" l="1"/>
  <c r="U55" i="1" l="1"/>
  <c r="I55" i="1"/>
  <c r="H55" i="1"/>
  <c r="AF33" i="1"/>
  <c r="AA33" i="1"/>
  <c r="U33" i="1"/>
  <c r="O33" i="1"/>
  <c r="Z31" i="1"/>
  <c r="AC55" i="1" l="1"/>
  <c r="AC57" i="1"/>
  <c r="G55" i="1" l="1"/>
  <c r="F55" i="1"/>
  <c r="D55" i="1"/>
  <c r="D57" i="1" s="1"/>
  <c r="G33" i="1"/>
  <c r="F33" i="1"/>
  <c r="D33" i="1"/>
  <c r="R57" i="1" l="1"/>
  <c r="Q55" i="1"/>
  <c r="Q57" i="1" s="1"/>
  <c r="P55" i="1"/>
  <c r="P57" i="1" s="1"/>
  <c r="AD57" i="1"/>
  <c r="AB57" i="1"/>
  <c r="AD33" i="1"/>
  <c r="AC33" i="1"/>
  <c r="AB33" i="1"/>
  <c r="AE50" i="1" l="1"/>
  <c r="AF50" i="1" s="1"/>
  <c r="AE49" i="1"/>
  <c r="AF49" i="1" s="1"/>
  <c r="AH53" i="1"/>
  <c r="AH37" i="1"/>
  <c r="AE48" i="1"/>
  <c r="AE42" i="1"/>
  <c r="AE37" i="1"/>
  <c r="AE36" i="1"/>
  <c r="T45" i="1"/>
  <c r="T46" i="1"/>
  <c r="T47" i="1"/>
  <c r="T51" i="1"/>
  <c r="N39" i="1"/>
  <c r="N35" i="1"/>
  <c r="M55" i="1"/>
  <c r="O55" i="1"/>
  <c r="V55" i="1"/>
  <c r="W55" i="1"/>
  <c r="AA55" i="1"/>
  <c r="AB55" i="1"/>
  <c r="T55" i="1" l="1"/>
  <c r="AH56" i="1"/>
  <c r="AG49" i="1"/>
  <c r="U57" i="1"/>
  <c r="AG50" i="1"/>
  <c r="AF55" i="1"/>
  <c r="AF57" i="1" s="1"/>
  <c r="Z55" i="1"/>
  <c r="N55" i="1"/>
  <c r="Z17" i="1"/>
  <c r="Z33" i="1" s="1"/>
  <c r="AE32" i="1"/>
  <c r="AE31" i="1"/>
  <c r="AE27" i="1"/>
  <c r="AE26" i="1"/>
  <c r="AE25" i="1"/>
  <c r="AE24" i="1"/>
  <c r="AE23" i="1"/>
  <c r="AE22" i="1"/>
  <c r="AE21" i="1"/>
  <c r="AE20" i="1"/>
  <c r="AE19" i="1"/>
  <c r="AE11" i="1"/>
  <c r="AE8" i="1"/>
  <c r="AE7" i="1"/>
  <c r="X33" i="1"/>
  <c r="W33" i="1"/>
  <c r="W57" i="1" s="1"/>
  <c r="V33" i="1"/>
  <c r="V57" i="1" s="1"/>
  <c r="AA57" i="1"/>
  <c r="T32" i="1"/>
  <c r="T30" i="1"/>
  <c r="T29" i="1"/>
  <c r="T28" i="1"/>
  <c r="T27" i="1"/>
  <c r="T25" i="1"/>
  <c r="T24" i="1"/>
  <c r="T23" i="1"/>
  <c r="T22" i="1"/>
  <c r="T21" i="1"/>
  <c r="T20" i="1"/>
  <c r="T19" i="1"/>
  <c r="T17" i="1"/>
  <c r="T11" i="1"/>
  <c r="T8" i="1"/>
  <c r="T7" i="1"/>
  <c r="S33" i="1"/>
  <c r="H17" i="1"/>
  <c r="O57" i="1"/>
  <c r="M33" i="1"/>
  <c r="M57" i="1" s="1"/>
  <c r="L33" i="1"/>
  <c r="L57" i="1" s="1"/>
  <c r="K33" i="1"/>
  <c r="J33" i="1"/>
  <c r="J57" i="1" s="1"/>
  <c r="N7" i="1"/>
  <c r="N8" i="1"/>
  <c r="N18" i="1"/>
  <c r="N22" i="1"/>
  <c r="N23" i="1"/>
  <c r="N24" i="1"/>
  <c r="N25" i="1"/>
  <c r="N28" i="1"/>
  <c r="N29" i="1"/>
  <c r="N30" i="1"/>
  <c r="N32" i="1"/>
  <c r="H11" i="1"/>
  <c r="H32" i="1"/>
  <c r="H7" i="1"/>
  <c r="H8" i="1"/>
  <c r="H18" i="1"/>
  <c r="H22" i="1"/>
  <c r="H24" i="1"/>
  <c r="H25" i="1"/>
  <c r="H28" i="1"/>
  <c r="H29" i="1"/>
  <c r="H30" i="1"/>
  <c r="N33" i="1" l="1"/>
  <c r="N56" i="1" s="1"/>
  <c r="T33" i="1"/>
  <c r="AE33" i="1"/>
  <c r="AG55" i="1"/>
  <c r="T56" i="1"/>
  <c r="I30" i="1"/>
  <c r="AD55" i="1"/>
  <c r="AE55" i="1"/>
  <c r="Z56" i="1"/>
  <c r="H33" i="1"/>
  <c r="AG57" i="1" l="1"/>
  <c r="AE56" i="1"/>
  <c r="AG56" i="1" s="1"/>
  <c r="I33" i="1"/>
  <c r="I57" i="1" l="1"/>
  <c r="S57" i="1"/>
  <c r="G57" i="1"/>
  <c r="F57" i="1"/>
</calcChain>
</file>

<file path=xl/sharedStrings.xml><?xml version="1.0" encoding="utf-8"?>
<sst xmlns="http://schemas.openxmlformats.org/spreadsheetml/2006/main" count="105" uniqueCount="84">
  <si>
    <t>Обязательная   часть</t>
  </si>
  <si>
    <t>Предметные области</t>
  </si>
  <si>
    <t>Учебные предметы</t>
  </si>
  <si>
    <t>5 класс</t>
  </si>
  <si>
    <t>Всего по классам</t>
  </si>
  <si>
    <t>С учетом деления на группы</t>
  </si>
  <si>
    <t>6 класс</t>
  </si>
  <si>
    <t>7 класс</t>
  </si>
  <si>
    <t>А      КУИП (лингв.)</t>
  </si>
  <si>
    <t xml:space="preserve">Б   КУИП (линг.-матем.)   </t>
  </si>
  <si>
    <t>А (КУИП)</t>
  </si>
  <si>
    <t>Б (КУИП)</t>
  </si>
  <si>
    <t xml:space="preserve">В </t>
  </si>
  <si>
    <t>Русский язык и литература</t>
  </si>
  <si>
    <t>Русский язык</t>
  </si>
  <si>
    <t>Литература</t>
  </si>
  <si>
    <t>Иностранный язык</t>
  </si>
  <si>
    <t>Китайский язык</t>
  </si>
  <si>
    <t>Французкий язык</t>
  </si>
  <si>
    <t>Немецкий язык</t>
  </si>
  <si>
    <t>Японский язык</t>
  </si>
  <si>
    <t>Испанский язык</t>
  </si>
  <si>
    <t>Итого второй иностранный язык</t>
  </si>
  <si>
    <t>Математика  и информатика</t>
  </si>
  <si>
    <t>Математика</t>
  </si>
  <si>
    <t xml:space="preserve">Информатика </t>
  </si>
  <si>
    <t>Общественно-научные предметы</t>
  </si>
  <si>
    <t xml:space="preserve">История </t>
  </si>
  <si>
    <t xml:space="preserve">Обществознание  </t>
  </si>
  <si>
    <t xml:space="preserve">География </t>
  </si>
  <si>
    <t>Естественно-научные предметы</t>
  </si>
  <si>
    <t>Биология</t>
  </si>
  <si>
    <t xml:space="preserve">Физика  </t>
  </si>
  <si>
    <t>Искусство</t>
  </si>
  <si>
    <t>Музыка</t>
  </si>
  <si>
    <t>ИЗО</t>
  </si>
  <si>
    <t>Технология</t>
  </si>
  <si>
    <t>Физическая культура</t>
  </si>
  <si>
    <t>ИТОГО</t>
  </si>
  <si>
    <t>Основы русской словесности</t>
  </si>
  <si>
    <t>Английский язык (ОШК)</t>
  </si>
  <si>
    <t>Начнем с простого (матем)</t>
  </si>
  <si>
    <t>Решение олимпиадных задач по математике</t>
  </si>
  <si>
    <t>Основы духовно-нравственной культуры народов России</t>
  </si>
  <si>
    <t xml:space="preserve">Байкаловедение </t>
  </si>
  <si>
    <t>Основы безопасности жизнедеятельности</t>
  </si>
  <si>
    <t>Межличностное общение</t>
  </si>
  <si>
    <t>Предельно допустимая аудиторная учебная нагрузка</t>
  </si>
  <si>
    <t>Математика для любознательных (матем)</t>
  </si>
  <si>
    <t>Крепкие орешки -решение нестандартных задач по физике</t>
  </si>
  <si>
    <t>8 класс</t>
  </si>
  <si>
    <t>Формула творчества (матем)</t>
  </si>
  <si>
    <t>Физика в различных профессиях</t>
  </si>
  <si>
    <t>9 класс</t>
  </si>
  <si>
    <t>Химия</t>
  </si>
  <si>
    <t>Математика (ОШК)</t>
  </si>
  <si>
    <t>Решение нестандартных задач по химии</t>
  </si>
  <si>
    <t>Занимательная химия</t>
  </si>
  <si>
    <t xml:space="preserve">Физическая культура </t>
  </si>
  <si>
    <t xml:space="preserve">ОБЖ </t>
  </si>
  <si>
    <t>Нестандарные задачи элементарной математики</t>
  </si>
  <si>
    <t>Алгебра</t>
  </si>
  <si>
    <t>Геометрия</t>
  </si>
  <si>
    <t>"Знай! Умей! Действуй!" (общ)</t>
  </si>
  <si>
    <t>Взаимосвязи в природе (биол)</t>
  </si>
  <si>
    <t>Учись писать грамотно (русск)</t>
  </si>
  <si>
    <t>Основы общей химии (хим)</t>
  </si>
  <si>
    <t>2</t>
  </si>
  <si>
    <t>А (КУИП) лингв</t>
  </si>
  <si>
    <t>Г (УК)</t>
  </si>
  <si>
    <t>Родной язык и родная литература</t>
  </si>
  <si>
    <t>Родной язык</t>
  </si>
  <si>
    <t>Родная литература</t>
  </si>
  <si>
    <t>Б (КУИП) лингв-мат.</t>
  </si>
  <si>
    <t>Б (КУИП) мат.</t>
  </si>
  <si>
    <t>Б (КУИП) линг-мат.</t>
  </si>
  <si>
    <t xml:space="preserve">В  УК  </t>
  </si>
  <si>
    <t>В(КУИП) лингв</t>
  </si>
  <si>
    <t>Г</t>
  </si>
  <si>
    <t>В УК</t>
  </si>
  <si>
    <t>В (КУИП)</t>
  </si>
  <si>
    <t>2021-2022 учебный год</t>
  </si>
  <si>
    <t xml:space="preserve"> </t>
  </si>
  <si>
    <t>Текст от замысла  к созданию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</si>
</sst>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3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u/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ck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6">
    <xf numFmtId="0" fontId="0" fillId="0" borderId="0" xfId="0"/>
    <xf numFmtId="164" fontId="0" fillId="0" borderId="0" xfId="0" applyNumberFormat="1"/>
    <xf numFmtId="0" fontId="11" fillId="0" borderId="0" xfId="0" applyFont="1"/>
    <xf numFmtId="0" fontId="0" fillId="0" borderId="0" xfId="0" applyFont="1"/>
    <xf numFmtId="0" fontId="12" fillId="0" borderId="0" xfId="0" applyFont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3" xfId="0" applyNumberFormat="1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4" fillId="8" borderId="34" xfId="0" applyFont="1" applyFill="1" applyBorder="1"/>
    <xf numFmtId="0" fontId="14" fillId="0" borderId="34" xfId="0" applyFont="1" applyBorder="1"/>
    <xf numFmtId="0" fontId="14" fillId="0" borderId="7" xfId="0" applyFont="1" applyBorder="1"/>
    <xf numFmtId="0" fontId="14" fillId="8" borderId="45" xfId="0" applyFont="1" applyFill="1" applyBorder="1"/>
    <xf numFmtId="0" fontId="13" fillId="0" borderId="45" xfId="0" applyFont="1" applyFill="1" applyBorder="1"/>
    <xf numFmtId="0" fontId="15" fillId="0" borderId="19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/>
    </xf>
    <xf numFmtId="0" fontId="14" fillId="0" borderId="22" xfId="0" applyFont="1" applyFill="1" applyBorder="1"/>
    <xf numFmtId="0" fontId="14" fillId="0" borderId="45" xfId="0" applyFont="1" applyFill="1" applyBorder="1" applyAlignment="1"/>
    <xf numFmtId="0" fontId="0" fillId="0" borderId="45" xfId="0" applyFont="1" applyFill="1" applyBorder="1" applyAlignment="1">
      <alignment horizontal="center"/>
    </xf>
    <xf numFmtId="0" fontId="13" fillId="4" borderId="24" xfId="0" applyFont="1" applyFill="1" applyBorder="1" applyAlignment="1">
      <alignment vertical="center" wrapText="1"/>
    </xf>
    <xf numFmtId="0" fontId="14" fillId="0" borderId="38" xfId="0" applyFont="1" applyBorder="1"/>
    <xf numFmtId="0" fontId="14" fillId="0" borderId="8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8" borderId="7" xfId="0" applyFont="1" applyFill="1" applyBorder="1"/>
    <xf numFmtId="0" fontId="13" fillId="0" borderId="25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3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center" wrapText="1"/>
    </xf>
    <xf numFmtId="0" fontId="14" fillId="8" borderId="28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vertical="center" wrapText="1"/>
    </xf>
    <xf numFmtId="49" fontId="14" fillId="8" borderId="22" xfId="0" applyNumberFormat="1" applyFont="1" applyFill="1" applyBorder="1" applyAlignment="1">
      <alignment horizontal="center" vertical="center" wrapText="1"/>
    </xf>
    <xf numFmtId="49" fontId="14" fillId="8" borderId="7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0" fontId="14" fillId="8" borderId="7" xfId="0" applyNumberFormat="1" applyFont="1" applyFill="1" applyBorder="1" applyAlignment="1">
      <alignment horizontal="center" vertical="center" wrapText="1"/>
    </xf>
    <xf numFmtId="49" fontId="13" fillId="0" borderId="22" xfId="0" applyNumberFormat="1" applyFont="1" applyFill="1" applyBorder="1" applyAlignment="1">
      <alignment horizontal="center" vertical="center" wrapText="1"/>
    </xf>
    <xf numFmtId="0" fontId="14" fillId="8" borderId="22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7" fillId="0" borderId="7" xfId="0" applyFont="1" applyBorder="1"/>
    <xf numFmtId="0" fontId="13" fillId="0" borderId="29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49" fontId="13" fillId="0" borderId="34" xfId="0" applyNumberFormat="1" applyFont="1" applyFill="1" applyBorder="1" applyAlignment="1">
      <alignment horizontal="center" vertical="center" wrapText="1"/>
    </xf>
    <xf numFmtId="2" fontId="17" fillId="0" borderId="7" xfId="0" applyNumberFormat="1" applyFont="1" applyBorder="1"/>
    <xf numFmtId="0" fontId="13" fillId="0" borderId="36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6" borderId="27" xfId="0" applyFont="1" applyFill="1" applyBorder="1" applyAlignment="1">
      <alignment horizontal="center" vertical="center" wrapText="1"/>
    </xf>
    <xf numFmtId="1" fontId="13" fillId="0" borderId="7" xfId="0" applyNumberFormat="1" applyFont="1" applyFill="1" applyBorder="1" applyAlignment="1">
      <alignment horizontal="right" vertical="center" wrapText="1"/>
    </xf>
    <xf numFmtId="0" fontId="13" fillId="0" borderId="28" xfId="0" applyFont="1" applyFill="1" applyBorder="1" applyAlignment="1">
      <alignment horizontal="right" vertical="center" wrapText="1"/>
    </xf>
    <xf numFmtId="0" fontId="13" fillId="4" borderId="42" xfId="0" applyNumberFormat="1" applyFont="1" applyFill="1" applyBorder="1" applyAlignment="1">
      <alignment horizontal="center" vertical="center" wrapText="1"/>
    </xf>
    <xf numFmtId="0" fontId="13" fillId="4" borderId="24" xfId="0" applyNumberFormat="1" applyFont="1" applyFill="1" applyBorder="1" applyAlignment="1">
      <alignment horizontal="center" vertical="center" wrapText="1"/>
    </xf>
    <xf numFmtId="0" fontId="13" fillId="4" borderId="22" xfId="0" applyNumberFormat="1" applyFont="1" applyFill="1" applyBorder="1" applyAlignment="1">
      <alignment horizontal="center" vertical="center"/>
    </xf>
    <xf numFmtId="0" fontId="13" fillId="4" borderId="7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13" fillId="6" borderId="27" xfId="0" applyNumberFormat="1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3" fillId="0" borderId="41" xfId="0" applyNumberFormat="1" applyFont="1" applyFill="1" applyBorder="1" applyAlignment="1">
      <alignment horizontal="center" vertical="center" wrapText="1"/>
    </xf>
    <xf numFmtId="0" fontId="14" fillId="8" borderId="41" xfId="0" applyNumberFormat="1" applyFont="1" applyFill="1" applyBorder="1"/>
    <xf numFmtId="0" fontId="13" fillId="0" borderId="45" xfId="0" applyNumberFormat="1" applyFont="1" applyFill="1" applyBorder="1" applyAlignment="1">
      <alignment horizontal="center" vertical="center" wrapText="1"/>
    </xf>
    <xf numFmtId="49" fontId="13" fillId="6" borderId="27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Border="1"/>
    <xf numFmtId="16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6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" fillId="0" borderId="45" xfId="0" applyFont="1" applyFill="1" applyBorder="1" applyAlignment="1">
      <alignment horizontal="center" vertical="center" wrapText="1"/>
    </xf>
    <xf numFmtId="16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5" xfId="0" applyFont="1" applyFill="1" applyBorder="1" applyAlignment="1">
      <alignment horizontal="center"/>
    </xf>
    <xf numFmtId="0" fontId="3" fillId="0" borderId="45" xfId="0" applyFont="1" applyBorder="1" applyAlignment="1"/>
    <xf numFmtId="0" fontId="3" fillId="0" borderId="45" xfId="0" applyFont="1" applyBorder="1" applyAlignment="1">
      <alignment horizontal="left"/>
    </xf>
    <xf numFmtId="0" fontId="2" fillId="0" borderId="45" xfId="0" applyFont="1" applyBorder="1" applyAlignment="1">
      <alignment horizontal="left" vertical="top" wrapText="1"/>
    </xf>
    <xf numFmtId="0" fontId="20" fillId="0" borderId="0" xfId="0" applyFont="1" applyBorder="1"/>
    <xf numFmtId="0" fontId="20" fillId="0" borderId="0" xfId="0" applyFont="1" applyBorder="1" applyAlignment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 wrapText="1"/>
    </xf>
    <xf numFmtId="0" fontId="20" fillId="0" borderId="46" xfId="0" applyFont="1" applyBorder="1"/>
    <xf numFmtId="0" fontId="23" fillId="0" borderId="46" xfId="0" applyFont="1" applyBorder="1" applyAlignment="1">
      <alignment wrapText="1"/>
    </xf>
    <xf numFmtId="0" fontId="23" fillId="0" borderId="46" xfId="0" applyFont="1" applyBorder="1" applyAlignment="1">
      <alignment horizontal="center" vertical="center" wrapText="1"/>
    </xf>
    <xf numFmtId="0" fontId="22" fillId="0" borderId="46" xfId="0" applyFont="1" applyBorder="1" applyAlignment="1">
      <alignment vertical="top" wrapText="1"/>
    </xf>
    <xf numFmtId="0" fontId="21" fillId="0" borderId="46" xfId="0" applyFont="1" applyBorder="1" applyAlignment="1">
      <alignment vertical="top" wrapText="1"/>
    </xf>
    <xf numFmtId="0" fontId="20" fillId="0" borderId="52" xfId="0" applyFont="1" applyBorder="1"/>
    <xf numFmtId="0" fontId="20" fillId="0" borderId="53" xfId="0" applyFont="1" applyFill="1" applyBorder="1"/>
    <xf numFmtId="0" fontId="20" fillId="0" borderId="54" xfId="0" applyFont="1" applyFill="1" applyBorder="1"/>
    <xf numFmtId="0" fontId="2" fillId="0" borderId="56" xfId="0" applyFont="1" applyFill="1" applyBorder="1" applyAlignment="1">
      <alignment horizontal="center"/>
    </xf>
    <xf numFmtId="0" fontId="1" fillId="0" borderId="56" xfId="0" applyFont="1" applyFill="1" applyBorder="1" applyAlignment="1">
      <alignment horizontal="center" vertical="center" wrapText="1"/>
    </xf>
    <xf numFmtId="0" fontId="3" fillId="0" borderId="55" xfId="0" applyFont="1" applyBorder="1" applyAlignment="1"/>
    <xf numFmtId="0" fontId="3" fillId="0" borderId="56" xfId="0" applyFont="1" applyBorder="1" applyAlignment="1"/>
    <xf numFmtId="0" fontId="3" fillId="0" borderId="55" xfId="0" applyFont="1" applyBorder="1"/>
    <xf numFmtId="0" fontId="2" fillId="0" borderId="55" xfId="0" applyFont="1" applyBorder="1" applyAlignment="1">
      <alignment vertical="top" wrapText="1"/>
    </xf>
    <xf numFmtId="0" fontId="3" fillId="0" borderId="45" xfId="0" applyFont="1" applyFill="1" applyBorder="1" applyAlignment="1">
      <alignment horizontal="center" vertical="top" wrapText="1"/>
    </xf>
    <xf numFmtId="0" fontId="3" fillId="0" borderId="56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top"/>
    </xf>
    <xf numFmtId="0" fontId="3" fillId="0" borderId="56" xfId="0" applyFont="1" applyFill="1" applyBorder="1" applyAlignment="1">
      <alignment horizontal="center" vertical="top"/>
    </xf>
    <xf numFmtId="0" fontId="2" fillId="0" borderId="57" xfId="0" applyFont="1" applyBorder="1" applyAlignment="1">
      <alignment vertical="top" wrapText="1"/>
    </xf>
    <xf numFmtId="0" fontId="3" fillId="0" borderId="58" xfId="0" applyFont="1" applyFill="1" applyBorder="1" applyAlignment="1">
      <alignment horizontal="center" vertical="top" wrapText="1"/>
    </xf>
    <xf numFmtId="0" fontId="3" fillId="0" borderId="59" xfId="0" applyFont="1" applyFill="1" applyBorder="1" applyAlignment="1">
      <alignment horizontal="center" vertical="top" wrapText="1"/>
    </xf>
    <xf numFmtId="0" fontId="14" fillId="3" borderId="7" xfId="0" applyFont="1" applyFill="1" applyBorder="1"/>
    <xf numFmtId="49" fontId="13" fillId="7" borderId="7" xfId="0" applyNumberFormat="1" applyFont="1" applyFill="1" applyBorder="1" applyAlignment="1">
      <alignment horizontal="center" vertical="center" wrapText="1"/>
    </xf>
    <xf numFmtId="0" fontId="13" fillId="0" borderId="22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9" xfId="0" applyNumberFormat="1" applyFont="1" applyFill="1" applyBorder="1" applyAlignment="1">
      <alignment horizontal="center" vertical="center" wrapText="1"/>
    </xf>
    <xf numFmtId="0" fontId="13" fillId="0" borderId="46" xfId="0" applyNumberFormat="1" applyFont="1" applyFill="1" applyBorder="1" applyAlignment="1">
      <alignment horizontal="center" vertical="center" wrapText="1"/>
    </xf>
    <xf numFmtId="0" fontId="14" fillId="8" borderId="51" xfId="0" applyNumberFormat="1" applyFont="1" applyFill="1" applyBorder="1"/>
    <xf numFmtId="0" fontId="13" fillId="9" borderId="7" xfId="0" applyFont="1" applyFill="1" applyBorder="1" applyAlignment="1">
      <alignment horizontal="center" vertical="center" wrapText="1"/>
    </xf>
    <xf numFmtId="0" fontId="13" fillId="9" borderId="38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7" fillId="0" borderId="22" xfId="0" applyFont="1" applyBorder="1"/>
    <xf numFmtId="0" fontId="13" fillId="9" borderId="8" xfId="0" applyFont="1" applyFill="1" applyBorder="1" applyAlignment="1">
      <alignment horizontal="center" vertical="center" wrapText="1"/>
    </xf>
    <xf numFmtId="0" fontId="14" fillId="7" borderId="34" xfId="0" applyFont="1" applyFill="1" applyBorder="1"/>
    <xf numFmtId="0" fontId="14" fillId="0" borderId="45" xfId="0" applyNumberFormat="1" applyFont="1" applyFill="1" applyBorder="1" applyAlignment="1">
      <alignment horizontal="center" vertical="center"/>
    </xf>
    <xf numFmtId="0" fontId="0" fillId="0" borderId="45" xfId="0" applyFont="1" applyFill="1" applyBorder="1" applyAlignment="1"/>
    <xf numFmtId="0" fontId="16" fillId="0" borderId="45" xfId="0" applyFont="1" applyFill="1" applyBorder="1" applyAlignment="1">
      <alignment horizontal="center"/>
    </xf>
    <xf numFmtId="0" fontId="14" fillId="0" borderId="7" xfId="0" applyFont="1" applyFill="1" applyBorder="1"/>
    <xf numFmtId="0" fontId="0" fillId="0" borderId="45" xfId="0" applyFill="1" applyBorder="1" applyAlignment="1">
      <alignment horizontal="center"/>
    </xf>
    <xf numFmtId="0" fontId="14" fillId="0" borderId="46" xfId="0" applyFont="1" applyFill="1" applyBorder="1" applyAlignment="1">
      <alignment horizontal="center"/>
    </xf>
    <xf numFmtId="0" fontId="14" fillId="0" borderId="47" xfId="0" applyFont="1" applyFill="1" applyBorder="1" applyAlignment="1">
      <alignment horizontal="center"/>
    </xf>
    <xf numFmtId="0" fontId="14" fillId="7" borderId="7" xfId="0" applyFont="1" applyFill="1" applyBorder="1"/>
    <xf numFmtId="0" fontId="14" fillId="3" borderId="7" xfId="0" applyFont="1" applyFill="1" applyBorder="1" applyAlignment="1">
      <alignment vertical="center" wrapText="1"/>
    </xf>
    <xf numFmtId="0" fontId="13" fillId="7" borderId="7" xfId="0" applyNumberFormat="1" applyFont="1" applyFill="1" applyBorder="1" applyAlignment="1">
      <alignment horizontal="center" vertical="center" wrapText="1"/>
    </xf>
    <xf numFmtId="49" fontId="13" fillId="3" borderId="7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45" xfId="0" applyFont="1" applyFill="1" applyBorder="1" applyAlignment="1">
      <alignment horizontal="center" vertical="center" wrapText="1"/>
    </xf>
    <xf numFmtId="0" fontId="14" fillId="5" borderId="45" xfId="0" applyFont="1" applyFill="1" applyBorder="1"/>
    <xf numFmtId="0" fontId="14" fillId="5" borderId="38" xfId="0" applyFont="1" applyFill="1" applyBorder="1"/>
    <xf numFmtId="0" fontId="14" fillId="5" borderId="7" xfId="0" applyFont="1" applyFill="1" applyBorder="1"/>
    <xf numFmtId="0" fontId="13" fillId="5" borderId="20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34" xfId="0" applyFont="1" applyFill="1" applyBorder="1" applyAlignment="1">
      <alignment horizontal="center" vertical="center" wrapText="1"/>
    </xf>
    <xf numFmtId="0" fontId="13" fillId="5" borderId="38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4" fillId="5" borderId="22" xfId="0" applyFont="1" applyFill="1" applyBorder="1"/>
    <xf numFmtId="0" fontId="13" fillId="10" borderId="3" xfId="0" applyFont="1" applyFill="1" applyBorder="1" applyAlignment="1">
      <alignment horizontal="center" vertical="center" wrapText="1"/>
    </xf>
    <xf numFmtId="0" fontId="13" fillId="10" borderId="47" xfId="0" applyFont="1" applyFill="1" applyBorder="1" applyAlignment="1">
      <alignment horizontal="center" vertical="center" wrapText="1"/>
    </xf>
    <xf numFmtId="0" fontId="14" fillId="10" borderId="16" xfId="0" applyFont="1" applyFill="1" applyBorder="1"/>
    <xf numFmtId="0" fontId="14" fillId="10" borderId="8" xfId="0" applyFont="1" applyFill="1" applyBorder="1"/>
    <xf numFmtId="0" fontId="13" fillId="10" borderId="7" xfId="0" applyFont="1" applyFill="1" applyBorder="1"/>
    <xf numFmtId="0" fontId="14" fillId="10" borderId="7" xfId="0" applyFont="1" applyFill="1" applyBorder="1"/>
    <xf numFmtId="0" fontId="13" fillId="10" borderId="21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 wrapText="1"/>
    </xf>
    <xf numFmtId="0" fontId="13" fillId="10" borderId="17" xfId="0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13" fillId="10" borderId="38" xfId="0" applyFont="1" applyFill="1" applyBorder="1" applyAlignment="1">
      <alignment horizontal="center" vertical="center" wrapText="1"/>
    </xf>
    <xf numFmtId="0" fontId="13" fillId="10" borderId="34" xfId="0" applyFont="1" applyFill="1" applyBorder="1" applyAlignment="1">
      <alignment horizontal="center" vertical="center" wrapText="1"/>
    </xf>
    <xf numFmtId="0" fontId="13" fillId="5" borderId="26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1" fontId="13" fillId="5" borderId="7" xfId="0" applyNumberFormat="1" applyFont="1" applyFill="1" applyBorder="1" applyAlignment="1">
      <alignment horizontal="center" vertical="center" wrapText="1"/>
    </xf>
    <xf numFmtId="164" fontId="13" fillId="5" borderId="7" xfId="0" applyNumberFormat="1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13" fillId="5" borderId="22" xfId="0" applyNumberFormat="1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/>
    </xf>
    <xf numFmtId="1" fontId="13" fillId="5" borderId="22" xfId="0" applyNumberFormat="1" applyFont="1" applyFill="1" applyBorder="1" applyAlignment="1">
      <alignment horizontal="center" vertical="center" wrapText="1"/>
    </xf>
    <xf numFmtId="0" fontId="13" fillId="5" borderId="22" xfId="0" applyNumberFormat="1" applyFont="1" applyFill="1" applyBorder="1" applyAlignment="1">
      <alignment horizontal="center" vertical="center"/>
    </xf>
    <xf numFmtId="0" fontId="13" fillId="10" borderId="27" xfId="0" applyFont="1" applyFill="1" applyBorder="1" applyAlignment="1">
      <alignment horizontal="center" vertical="center" wrapText="1"/>
    </xf>
    <xf numFmtId="0" fontId="13" fillId="10" borderId="33" xfId="0" applyFont="1" applyFill="1" applyBorder="1" applyAlignment="1">
      <alignment horizontal="center" vertical="center" wrapText="1"/>
    </xf>
    <xf numFmtId="0" fontId="13" fillId="10" borderId="37" xfId="0" applyFont="1" applyFill="1" applyBorder="1" applyAlignment="1">
      <alignment horizontal="center" vertical="center" wrapText="1"/>
    </xf>
    <xf numFmtId="164" fontId="13" fillId="10" borderId="27" xfId="0" applyNumberFormat="1" applyFont="1" applyFill="1" applyBorder="1" applyAlignment="1">
      <alignment horizontal="center" vertical="center"/>
    </xf>
    <xf numFmtId="0" fontId="13" fillId="10" borderId="8" xfId="0" applyNumberFormat="1" applyFont="1" applyFill="1" applyBorder="1" applyAlignment="1">
      <alignment horizontal="center" vertical="center" wrapText="1"/>
    </xf>
    <xf numFmtId="0" fontId="13" fillId="10" borderId="9" xfId="0" applyNumberFormat="1" applyFont="1" applyFill="1" applyBorder="1" applyAlignment="1">
      <alignment horizontal="center" vertical="center" wrapText="1"/>
    </xf>
    <xf numFmtId="0" fontId="13" fillId="10" borderId="8" xfId="0" applyNumberFormat="1" applyFont="1" applyFill="1" applyBorder="1" applyAlignment="1">
      <alignment horizontal="center" vertical="center"/>
    </xf>
    <xf numFmtId="0" fontId="17" fillId="10" borderId="7" xfId="0" applyFont="1" applyFill="1" applyBorder="1"/>
    <xf numFmtId="0" fontId="13" fillId="10" borderId="7" xfId="0" applyNumberFormat="1" applyFont="1" applyFill="1" applyBorder="1" applyAlignment="1">
      <alignment horizontal="center" vertical="center"/>
    </xf>
    <xf numFmtId="0" fontId="13" fillId="10" borderId="22" xfId="0" applyFont="1" applyFill="1" applyBorder="1" applyAlignment="1">
      <alignment horizontal="center" vertical="center" wrapText="1"/>
    </xf>
    <xf numFmtId="0" fontId="13" fillId="10" borderId="22" xfId="0" applyNumberFormat="1" applyFont="1" applyFill="1" applyBorder="1" applyAlignment="1">
      <alignment horizontal="center" vertical="center" wrapText="1"/>
    </xf>
    <xf numFmtId="49" fontId="13" fillId="10" borderId="22" xfId="0" applyNumberFormat="1" applyFont="1" applyFill="1" applyBorder="1" applyAlignment="1">
      <alignment horizontal="center" vertical="center" wrapText="1"/>
    </xf>
    <xf numFmtId="0" fontId="13" fillId="10" borderId="7" xfId="0" applyNumberFormat="1" applyFont="1" applyFill="1" applyBorder="1" applyAlignment="1">
      <alignment horizontal="center" vertical="center" wrapText="1"/>
    </xf>
    <xf numFmtId="2" fontId="17" fillId="10" borderId="7" xfId="0" applyNumberFormat="1" applyFont="1" applyFill="1" applyBorder="1"/>
    <xf numFmtId="2" fontId="13" fillId="10" borderId="7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3" fillId="4" borderId="18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13" fillId="0" borderId="1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3" fillId="0" borderId="23" xfId="0" applyNumberFormat="1" applyFont="1" applyFill="1" applyBorder="1" applyAlignment="1">
      <alignment horizontal="center" vertical="center" wrapText="1"/>
    </xf>
    <xf numFmtId="0" fontId="13" fillId="0" borderId="25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32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left" vertical="center" wrapText="1"/>
    </xf>
    <xf numFmtId="0" fontId="13" fillId="4" borderId="24" xfId="0" applyFont="1" applyFill="1" applyBorder="1" applyAlignment="1">
      <alignment horizontal="left" vertical="center" wrapText="1"/>
    </xf>
    <xf numFmtId="0" fontId="13" fillId="4" borderId="25" xfId="0" applyFont="1" applyFill="1" applyBorder="1" applyAlignment="1">
      <alignment horizontal="left" vertical="center" wrapText="1"/>
    </xf>
    <xf numFmtId="164" fontId="13" fillId="4" borderId="23" xfId="0" applyNumberFormat="1" applyFont="1" applyFill="1" applyBorder="1" applyAlignment="1">
      <alignment horizontal="center" vertical="center" wrapText="1"/>
    </xf>
    <xf numFmtId="164" fontId="13" fillId="4" borderId="25" xfId="0" applyNumberFormat="1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13" fillId="0" borderId="31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 wrapText="1"/>
    </xf>
    <xf numFmtId="1" fontId="13" fillId="0" borderId="8" xfId="0" applyNumberFormat="1" applyFont="1" applyFill="1" applyBorder="1" applyAlignment="1">
      <alignment horizontal="right" vertical="center" wrapText="1"/>
    </xf>
    <xf numFmtId="0" fontId="13" fillId="0" borderId="29" xfId="0" applyFont="1" applyFill="1" applyBorder="1" applyAlignment="1">
      <alignment horizontal="right" vertical="center" wrapText="1"/>
    </xf>
    <xf numFmtId="0" fontId="13" fillId="4" borderId="8" xfId="0" applyFont="1" applyFill="1" applyBorder="1" applyAlignment="1">
      <alignment horizontal="right" vertical="center" wrapText="1"/>
    </xf>
    <xf numFmtId="0" fontId="13" fillId="4" borderId="28" xfId="0" applyFont="1" applyFill="1" applyBorder="1" applyAlignment="1">
      <alignment horizontal="right" vertical="center" wrapText="1"/>
    </xf>
    <xf numFmtId="0" fontId="13" fillId="4" borderId="22" xfId="0" applyFont="1" applyFill="1" applyBorder="1" applyAlignment="1">
      <alignment horizontal="right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left" vertical="center" wrapText="1"/>
    </xf>
    <xf numFmtId="0" fontId="13" fillId="0" borderId="2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top" wrapText="1"/>
    </xf>
    <xf numFmtId="0" fontId="12" fillId="0" borderId="22" xfId="0" applyFont="1" applyFill="1" applyBorder="1" applyAlignment="1">
      <alignment horizontal="left" vertical="top" wrapText="1"/>
    </xf>
    <xf numFmtId="0" fontId="13" fillId="0" borderId="28" xfId="0" applyFont="1" applyFill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textRotation="90" wrapText="1"/>
    </xf>
    <xf numFmtId="0" fontId="12" fillId="0" borderId="38" xfId="0" applyFont="1" applyBorder="1" applyAlignment="1">
      <alignment horizontal="center" vertical="center" textRotation="90" wrapText="1"/>
    </xf>
    <xf numFmtId="0" fontId="12" fillId="0" borderId="28" xfId="0" applyFont="1" applyFill="1" applyBorder="1" applyAlignment="1">
      <alignment horizontal="left" vertical="top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textRotation="90" wrapText="1"/>
    </xf>
    <xf numFmtId="0" fontId="13" fillId="0" borderId="10" xfId="0" applyFont="1" applyFill="1" applyBorder="1" applyAlignment="1">
      <alignment horizontal="center" vertical="center" textRotation="90" wrapText="1"/>
    </xf>
    <xf numFmtId="0" fontId="13" fillId="0" borderId="11" xfId="0" applyFont="1" applyFill="1" applyBorder="1" applyAlignment="1">
      <alignment horizontal="center" vertical="center" textRotation="90" wrapText="1"/>
    </xf>
    <xf numFmtId="0" fontId="13" fillId="0" borderId="1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4" fillId="8" borderId="51" xfId="0" applyNumberFormat="1" applyFont="1" applyFill="1" applyBorder="1" applyAlignment="1">
      <alignment horizontal="center"/>
    </xf>
    <xf numFmtId="0" fontId="14" fillId="8" borderId="44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4" borderId="23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/>
    </xf>
    <xf numFmtId="0" fontId="14" fillId="8" borderId="22" xfId="0" applyFont="1" applyFill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24" fillId="0" borderId="0" xfId="0" applyFont="1" applyAlignment="1"/>
    <xf numFmtId="0" fontId="2" fillId="0" borderId="50" xfId="0" applyFont="1" applyBorder="1" applyAlignment="1">
      <alignment horizontal="left" vertical="center"/>
    </xf>
    <xf numFmtId="0" fontId="0" fillId="0" borderId="49" xfId="0" applyBorder="1" applyAlignment="1">
      <alignment horizontal="left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73"/>
  <sheetViews>
    <sheetView tabSelected="1" view="pageBreakPreview" topLeftCell="A30" zoomScale="64" zoomScaleNormal="64" zoomScaleSheetLayoutView="64" zoomScalePageLayoutView="62" workbookViewId="0">
      <pane xSplit="2" topLeftCell="C1" activePane="topRight" state="frozen"/>
      <selection activeCell="A4" sqref="A4"/>
      <selection pane="topRight" activeCell="M3" sqref="M1:M1048576"/>
    </sheetView>
  </sheetViews>
  <sheetFormatPr defaultRowHeight="15" x14ac:dyDescent="0.25"/>
  <cols>
    <col min="2" max="2" width="28.140625" customWidth="1"/>
    <col min="3" max="3" width="32.42578125" customWidth="1"/>
    <col min="4" max="4" width="9.5703125" customWidth="1"/>
    <col min="5" max="5" width="3.140625" hidden="1" customWidth="1"/>
    <col min="6" max="6" width="9" customWidth="1"/>
    <col min="7" max="7" width="8.42578125" customWidth="1"/>
    <col min="9" max="9" width="8.28515625" customWidth="1"/>
    <col min="10" max="10" width="8" customWidth="1"/>
    <col min="12" max="12" width="7.140625" customWidth="1"/>
    <col min="13" max="13" width="6.28515625" customWidth="1"/>
    <col min="14" max="14" width="7.28515625" customWidth="1"/>
    <col min="15" max="16" width="8.42578125" customWidth="1"/>
    <col min="17" max="17" width="6.7109375" customWidth="1"/>
    <col min="18" max="18" width="5.5703125" customWidth="1"/>
    <col min="19" max="19" width="6.42578125" customWidth="1"/>
    <col min="20" max="20" width="7.5703125" customWidth="1"/>
    <col min="21" max="21" width="9" customWidth="1"/>
    <col min="22" max="22" width="6.85546875" customWidth="1"/>
    <col min="23" max="23" width="7.140625" customWidth="1"/>
    <col min="24" max="25" width="6.28515625" customWidth="1"/>
    <col min="26" max="26" width="7.5703125" customWidth="1"/>
    <col min="27" max="27" width="7.28515625" customWidth="1"/>
    <col min="28" max="29" width="6.85546875" customWidth="1"/>
    <col min="30" max="30" width="7.140625" customWidth="1"/>
    <col min="31" max="31" width="7.28515625" customWidth="1"/>
    <col min="33" max="33" width="8.28515625" customWidth="1"/>
  </cols>
  <sheetData>
    <row r="1" spans="1:34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35.25" customHeight="1" x14ac:dyDescent="0.4">
      <c r="H2" s="214" t="s">
        <v>81</v>
      </c>
      <c r="I2" s="214"/>
      <c r="J2" s="214"/>
      <c r="K2" s="214"/>
      <c r="L2" s="214"/>
      <c r="M2" s="214"/>
      <c r="N2" s="214"/>
      <c r="O2" s="214"/>
      <c r="P2" s="4"/>
      <c r="Q2" s="4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9" customHeight="1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6.5" customHeight="1" thickBot="1" x14ac:dyDescent="0.3">
      <c r="A4" s="259" t="s">
        <v>0</v>
      </c>
      <c r="B4" s="229" t="s">
        <v>1</v>
      </c>
      <c r="C4" s="229" t="s">
        <v>2</v>
      </c>
      <c r="D4" s="229" t="s">
        <v>3</v>
      </c>
      <c r="E4" s="229"/>
      <c r="F4" s="229"/>
      <c r="G4" s="229"/>
      <c r="H4" s="263" t="s">
        <v>4</v>
      </c>
      <c r="I4" s="281" t="s">
        <v>5</v>
      </c>
      <c r="J4" s="284" t="s">
        <v>6</v>
      </c>
      <c r="K4" s="285"/>
      <c r="L4" s="285"/>
      <c r="M4" s="286"/>
      <c r="N4" s="277" t="s">
        <v>4</v>
      </c>
      <c r="O4" s="278" t="s">
        <v>5</v>
      </c>
      <c r="P4" s="293" t="s">
        <v>7</v>
      </c>
      <c r="Q4" s="285"/>
      <c r="R4" s="286"/>
      <c r="S4" s="5"/>
      <c r="T4" s="295" t="s">
        <v>4</v>
      </c>
      <c r="U4" s="290" t="s">
        <v>5</v>
      </c>
      <c r="V4" s="293" t="s">
        <v>50</v>
      </c>
      <c r="W4" s="285"/>
      <c r="X4" s="285"/>
      <c r="Y4" s="141"/>
      <c r="Z4" s="277" t="s">
        <v>4</v>
      </c>
      <c r="AA4" s="278" t="s">
        <v>5</v>
      </c>
      <c r="AB4" s="276" t="s">
        <v>53</v>
      </c>
      <c r="AC4" s="276"/>
      <c r="AD4" s="276"/>
      <c r="AE4" s="301" t="s">
        <v>4</v>
      </c>
      <c r="AF4" s="290" t="s">
        <v>5</v>
      </c>
      <c r="AG4" s="295" t="s">
        <v>4</v>
      </c>
      <c r="AH4" s="290" t="s">
        <v>5</v>
      </c>
    </row>
    <row r="5" spans="1:34" ht="15.75" customHeight="1" thickBot="1" x14ac:dyDescent="0.3">
      <c r="A5" s="260"/>
      <c r="B5" s="262"/>
      <c r="C5" s="262"/>
      <c r="D5" s="230"/>
      <c r="E5" s="230"/>
      <c r="F5" s="230"/>
      <c r="G5" s="262"/>
      <c r="H5" s="264"/>
      <c r="I5" s="282"/>
      <c r="J5" s="287"/>
      <c r="K5" s="288"/>
      <c r="L5" s="288"/>
      <c r="M5" s="289"/>
      <c r="N5" s="277"/>
      <c r="O5" s="278"/>
      <c r="P5" s="294"/>
      <c r="Q5" s="288"/>
      <c r="R5" s="289"/>
      <c r="S5" s="6"/>
      <c r="T5" s="296"/>
      <c r="U5" s="291"/>
      <c r="V5" s="294"/>
      <c r="W5" s="288"/>
      <c r="X5" s="288"/>
      <c r="Y5" s="142"/>
      <c r="Z5" s="277"/>
      <c r="AA5" s="278"/>
      <c r="AB5" s="276"/>
      <c r="AC5" s="276"/>
      <c r="AD5" s="276"/>
      <c r="AE5" s="302"/>
      <c r="AF5" s="291"/>
      <c r="AG5" s="296"/>
      <c r="AH5" s="291"/>
    </row>
    <row r="6" spans="1:34" ht="69.75" customHeight="1" thickBot="1" x14ac:dyDescent="0.3">
      <c r="A6" s="260"/>
      <c r="B6" s="230"/>
      <c r="C6" s="230"/>
      <c r="D6" s="273" t="s">
        <v>8</v>
      </c>
      <c r="E6" s="274"/>
      <c r="F6" s="7" t="s">
        <v>9</v>
      </c>
      <c r="G6" s="84" t="s">
        <v>76</v>
      </c>
      <c r="H6" s="265"/>
      <c r="I6" s="283"/>
      <c r="J6" s="9" t="s">
        <v>68</v>
      </c>
      <c r="K6" s="10" t="s">
        <v>73</v>
      </c>
      <c r="L6" s="9" t="s">
        <v>77</v>
      </c>
      <c r="M6" s="147" t="s">
        <v>69</v>
      </c>
      <c r="N6" s="277"/>
      <c r="O6" s="278"/>
      <c r="P6" s="10" t="s">
        <v>10</v>
      </c>
      <c r="Q6" s="10" t="s">
        <v>74</v>
      </c>
      <c r="R6" s="10" t="s">
        <v>79</v>
      </c>
      <c r="S6" s="148" t="s">
        <v>69</v>
      </c>
      <c r="T6" s="297"/>
      <c r="U6" s="292"/>
      <c r="V6" s="10" t="s">
        <v>10</v>
      </c>
      <c r="W6" s="10" t="s">
        <v>11</v>
      </c>
      <c r="X6" s="12" t="s">
        <v>80</v>
      </c>
      <c r="Y6" s="151" t="s">
        <v>78</v>
      </c>
      <c r="Z6" s="277"/>
      <c r="AA6" s="278"/>
      <c r="AB6" s="10" t="s">
        <v>10</v>
      </c>
      <c r="AC6" s="10" t="s">
        <v>75</v>
      </c>
      <c r="AD6" s="151" t="s">
        <v>12</v>
      </c>
      <c r="AE6" s="297"/>
      <c r="AF6" s="292"/>
      <c r="AG6" s="297"/>
      <c r="AH6" s="292"/>
    </row>
    <row r="7" spans="1:34" ht="15.75" thickBot="1" x14ac:dyDescent="0.3">
      <c r="A7" s="260"/>
      <c r="B7" s="221" t="s">
        <v>13</v>
      </c>
      <c r="C7" s="8" t="s">
        <v>14</v>
      </c>
      <c r="D7" s="223">
        <v>5</v>
      </c>
      <c r="E7" s="224"/>
      <c r="F7" s="13">
        <v>5</v>
      </c>
      <c r="G7" s="85">
        <v>5</v>
      </c>
      <c r="H7" s="164">
        <f>SUM(D7:G7)</f>
        <v>15</v>
      </c>
      <c r="I7" s="175">
        <v>15</v>
      </c>
      <c r="J7" s="14">
        <v>5</v>
      </c>
      <c r="K7" s="11">
        <v>5</v>
      </c>
      <c r="L7" s="11">
        <v>5</v>
      </c>
      <c r="M7" s="11">
        <v>5</v>
      </c>
      <c r="N7" s="170">
        <f>SUM(J7:M7)</f>
        <v>20</v>
      </c>
      <c r="O7" s="182">
        <v>20</v>
      </c>
      <c r="P7" s="11">
        <v>4</v>
      </c>
      <c r="Q7" s="11">
        <v>4</v>
      </c>
      <c r="R7" s="11">
        <v>4</v>
      </c>
      <c r="S7" s="11">
        <v>4</v>
      </c>
      <c r="T7" s="170">
        <f>SUM(P7:S7)</f>
        <v>16</v>
      </c>
      <c r="U7" s="185">
        <v>16</v>
      </c>
      <c r="V7" s="11">
        <v>3</v>
      </c>
      <c r="W7" s="11">
        <v>3</v>
      </c>
      <c r="X7" s="11">
        <v>3</v>
      </c>
      <c r="Y7" s="149">
        <v>3</v>
      </c>
      <c r="Z7" s="172">
        <v>12</v>
      </c>
      <c r="AA7" s="186">
        <v>12</v>
      </c>
      <c r="AB7" s="11">
        <v>3</v>
      </c>
      <c r="AC7" s="11">
        <v>3</v>
      </c>
      <c r="AD7" s="11">
        <v>3</v>
      </c>
      <c r="AE7" s="170">
        <f>SUM(AB7:AD7)</f>
        <v>9</v>
      </c>
      <c r="AF7" s="185">
        <v>9</v>
      </c>
      <c r="AG7" s="170">
        <v>72</v>
      </c>
      <c r="AH7" s="185">
        <v>72</v>
      </c>
    </row>
    <row r="8" spans="1:34" ht="15.75" thickBot="1" x14ac:dyDescent="0.3">
      <c r="A8" s="260"/>
      <c r="B8" s="222"/>
      <c r="C8" s="15" t="s">
        <v>15</v>
      </c>
      <c r="D8" s="225">
        <v>3</v>
      </c>
      <c r="E8" s="226"/>
      <c r="F8" s="16">
        <v>3</v>
      </c>
      <c r="G8" s="144">
        <v>3</v>
      </c>
      <c r="H8" s="165">
        <f>SUM(D8:G8)</f>
        <v>9</v>
      </c>
      <c r="I8" s="176">
        <v>9</v>
      </c>
      <c r="J8" s="17">
        <v>3</v>
      </c>
      <c r="K8" s="18">
        <v>3</v>
      </c>
      <c r="L8" s="18">
        <v>3</v>
      </c>
      <c r="M8" s="18">
        <v>3</v>
      </c>
      <c r="N8" s="171">
        <f>SUM(J8:M8)</f>
        <v>12</v>
      </c>
      <c r="O8" s="183">
        <v>12</v>
      </c>
      <c r="P8" s="18">
        <v>2</v>
      </c>
      <c r="Q8" s="18">
        <v>2</v>
      </c>
      <c r="R8" s="18">
        <v>2</v>
      </c>
      <c r="S8" s="18">
        <v>2</v>
      </c>
      <c r="T8" s="171">
        <f>SUM(P8:S8)</f>
        <v>8</v>
      </c>
      <c r="U8" s="185">
        <v>8</v>
      </c>
      <c r="V8" s="18">
        <v>2</v>
      </c>
      <c r="W8" s="18">
        <v>2</v>
      </c>
      <c r="X8" s="18">
        <v>2</v>
      </c>
      <c r="Y8" s="18">
        <v>2</v>
      </c>
      <c r="Z8" s="171">
        <v>8</v>
      </c>
      <c r="AA8" s="187">
        <v>8</v>
      </c>
      <c r="AB8" s="18">
        <v>3</v>
      </c>
      <c r="AC8" s="18">
        <v>3</v>
      </c>
      <c r="AD8" s="18">
        <v>3</v>
      </c>
      <c r="AE8" s="171">
        <f>SUM(AB8:AD8)</f>
        <v>9</v>
      </c>
      <c r="AF8" s="185">
        <v>9</v>
      </c>
      <c r="AG8" s="170">
        <v>46</v>
      </c>
      <c r="AH8" s="185">
        <v>46</v>
      </c>
    </row>
    <row r="9" spans="1:34" ht="15.75" thickBot="1" x14ac:dyDescent="0.3">
      <c r="A9" s="260"/>
      <c r="B9" s="221" t="s">
        <v>70</v>
      </c>
      <c r="C9" s="8" t="s">
        <v>71</v>
      </c>
      <c r="D9" s="87">
        <v>1</v>
      </c>
      <c r="E9" s="87"/>
      <c r="F9" s="87">
        <v>1</v>
      </c>
      <c r="G9" s="145">
        <v>1</v>
      </c>
      <c r="H9" s="165">
        <v>3</v>
      </c>
      <c r="I9" s="176">
        <v>3</v>
      </c>
      <c r="J9" s="17">
        <v>1</v>
      </c>
      <c r="K9" s="18">
        <v>1</v>
      </c>
      <c r="L9" s="18">
        <v>1</v>
      </c>
      <c r="M9" s="18">
        <v>1</v>
      </c>
      <c r="N9" s="171">
        <v>4</v>
      </c>
      <c r="O9" s="183">
        <v>4</v>
      </c>
      <c r="P9" s="18"/>
      <c r="Q9" s="18"/>
      <c r="R9" s="18"/>
      <c r="S9" s="18"/>
      <c r="T9" s="171"/>
      <c r="U9" s="185"/>
      <c r="V9" s="18"/>
      <c r="W9" s="18"/>
      <c r="X9" s="18"/>
      <c r="Y9" s="18"/>
      <c r="Z9" s="171"/>
      <c r="AA9" s="183"/>
      <c r="AB9" s="84"/>
      <c r="AC9" s="84"/>
      <c r="AD9" s="84"/>
      <c r="AE9" s="173"/>
      <c r="AF9" s="185"/>
      <c r="AG9" s="170">
        <v>7</v>
      </c>
      <c r="AH9" s="185">
        <v>7</v>
      </c>
    </row>
    <row r="10" spans="1:34" ht="15.75" thickBot="1" x14ac:dyDescent="0.3">
      <c r="A10" s="260"/>
      <c r="B10" s="222"/>
      <c r="C10" s="8" t="s">
        <v>72</v>
      </c>
      <c r="D10" s="87">
        <v>0</v>
      </c>
      <c r="E10" s="87"/>
      <c r="F10" s="87">
        <v>0</v>
      </c>
      <c r="G10" s="145">
        <v>0</v>
      </c>
      <c r="H10" s="165"/>
      <c r="I10" s="176"/>
      <c r="J10" s="17"/>
      <c r="K10" s="18"/>
      <c r="L10" s="18"/>
      <c r="M10" s="18"/>
      <c r="N10" s="171"/>
      <c r="O10" s="183"/>
      <c r="P10" s="18"/>
      <c r="Q10" s="18"/>
      <c r="R10" s="18"/>
      <c r="S10" s="18"/>
      <c r="T10" s="171"/>
      <c r="U10" s="185"/>
      <c r="V10" s="18"/>
      <c r="W10" s="18"/>
      <c r="X10" s="18"/>
      <c r="Y10" s="18"/>
      <c r="Z10" s="171"/>
      <c r="AA10" s="183"/>
      <c r="AB10" s="84"/>
      <c r="AC10" s="84"/>
      <c r="AD10" s="84"/>
      <c r="AE10" s="173"/>
      <c r="AF10" s="185"/>
      <c r="AG10" s="170"/>
      <c r="AH10" s="185"/>
    </row>
    <row r="11" spans="1:34" ht="15.75" thickBot="1" x14ac:dyDescent="0.3">
      <c r="A11" s="260"/>
      <c r="B11" s="275" t="s">
        <v>16</v>
      </c>
      <c r="C11" s="8" t="s">
        <v>16</v>
      </c>
      <c r="D11" s="266">
        <v>3</v>
      </c>
      <c r="E11" s="267"/>
      <c r="F11" s="86">
        <v>3</v>
      </c>
      <c r="G11" s="146">
        <v>3</v>
      </c>
      <c r="H11" s="166">
        <f>SUM(D11:G11)</f>
        <v>9</v>
      </c>
      <c r="I11" s="177">
        <v>18</v>
      </c>
      <c r="J11" s="19">
        <v>3</v>
      </c>
      <c r="K11" s="19">
        <v>3</v>
      </c>
      <c r="L11" s="152">
        <v>3</v>
      </c>
      <c r="M11" s="20">
        <v>3</v>
      </c>
      <c r="N11" s="168">
        <v>12</v>
      </c>
      <c r="O11" s="180">
        <v>21</v>
      </c>
      <c r="P11" s="19">
        <v>3</v>
      </c>
      <c r="Q11" s="19">
        <v>3</v>
      </c>
      <c r="R11" s="160">
        <v>3</v>
      </c>
      <c r="S11" s="21">
        <v>3</v>
      </c>
      <c r="T11" s="168">
        <f>SUM(P11:S11)</f>
        <v>12</v>
      </c>
      <c r="U11" s="180">
        <v>21</v>
      </c>
      <c r="V11" s="19">
        <v>3</v>
      </c>
      <c r="W11" s="19">
        <v>3</v>
      </c>
      <c r="X11" s="160">
        <v>3</v>
      </c>
      <c r="Y11" s="21">
        <v>3</v>
      </c>
      <c r="Z11" s="168">
        <v>12</v>
      </c>
      <c r="AA11" s="178">
        <v>21</v>
      </c>
      <c r="AB11" s="22">
        <v>3</v>
      </c>
      <c r="AC11" s="22">
        <v>3</v>
      </c>
      <c r="AD11" s="23">
        <v>3</v>
      </c>
      <c r="AE11" s="174">
        <f>SUM(AB11:AD11)</f>
        <v>9</v>
      </c>
      <c r="AF11" s="180">
        <v>15</v>
      </c>
      <c r="AG11" s="170">
        <v>54</v>
      </c>
      <c r="AH11" s="185">
        <v>96</v>
      </c>
    </row>
    <row r="12" spans="1:34" ht="15.75" thickBot="1" x14ac:dyDescent="0.3">
      <c r="A12" s="260"/>
      <c r="B12" s="275"/>
      <c r="C12" s="24" t="s">
        <v>17</v>
      </c>
      <c r="D12" s="153"/>
      <c r="E12" s="154"/>
      <c r="F12" s="153"/>
      <c r="G12" s="154"/>
      <c r="H12" s="167"/>
      <c r="I12" s="178"/>
      <c r="J12" s="155"/>
      <c r="K12" s="155"/>
      <c r="L12" s="25"/>
      <c r="M12" s="25"/>
      <c r="N12" s="168"/>
      <c r="O12" s="178"/>
      <c r="P12" s="25"/>
      <c r="Q12" s="25"/>
      <c r="R12" s="26"/>
      <c r="S12" s="156"/>
      <c r="T12" s="168"/>
      <c r="U12" s="178"/>
      <c r="V12" s="27"/>
      <c r="W12" s="27"/>
      <c r="X12" s="26"/>
      <c r="Y12" s="26"/>
      <c r="Z12" s="168"/>
      <c r="AA12" s="178"/>
      <c r="AB12" s="25"/>
      <c r="AC12" s="25"/>
      <c r="AD12" s="27"/>
      <c r="AE12" s="174"/>
      <c r="AF12" s="180"/>
      <c r="AG12" s="170"/>
      <c r="AH12" s="185"/>
    </row>
    <row r="13" spans="1:34" ht="15.75" thickBot="1" x14ac:dyDescent="0.3">
      <c r="A13" s="260"/>
      <c r="B13" s="275"/>
      <c r="C13" s="24" t="s">
        <v>18</v>
      </c>
      <c r="D13" s="153"/>
      <c r="E13" s="154"/>
      <c r="F13" s="153"/>
      <c r="G13" s="154"/>
      <c r="H13" s="168"/>
      <c r="I13" s="178"/>
      <c r="J13" s="28"/>
      <c r="K13" s="28"/>
      <c r="L13" s="28"/>
      <c r="M13" s="28"/>
      <c r="N13" s="168"/>
      <c r="O13" s="178"/>
      <c r="P13" s="25"/>
      <c r="Q13" s="25"/>
      <c r="R13" s="26"/>
      <c r="S13" s="156"/>
      <c r="T13" s="168"/>
      <c r="U13" s="178"/>
      <c r="V13" s="27"/>
      <c r="W13" s="27"/>
      <c r="X13" s="26"/>
      <c r="Y13" s="26"/>
      <c r="Z13" s="168"/>
      <c r="AA13" s="178"/>
      <c r="AB13" s="157"/>
      <c r="AC13" s="157"/>
      <c r="AD13" s="27"/>
      <c r="AE13" s="174"/>
      <c r="AF13" s="180"/>
      <c r="AG13" s="170"/>
      <c r="AH13" s="185"/>
    </row>
    <row r="14" spans="1:34" ht="15.75" thickBot="1" x14ac:dyDescent="0.3">
      <c r="A14" s="260"/>
      <c r="B14" s="275"/>
      <c r="C14" s="24" t="s">
        <v>19</v>
      </c>
      <c r="D14" s="153"/>
      <c r="E14" s="154"/>
      <c r="F14" s="153"/>
      <c r="G14" s="154"/>
      <c r="H14" s="168"/>
      <c r="I14" s="178"/>
      <c r="J14" s="28"/>
      <c r="K14" s="28"/>
      <c r="L14" s="28"/>
      <c r="M14" s="28"/>
      <c r="N14" s="168"/>
      <c r="O14" s="178"/>
      <c r="P14" s="25"/>
      <c r="Q14" s="25"/>
      <c r="R14" s="26"/>
      <c r="S14" s="156"/>
      <c r="T14" s="168"/>
      <c r="U14" s="178"/>
      <c r="V14" s="27"/>
      <c r="W14" s="27"/>
      <c r="X14" s="26"/>
      <c r="Y14" s="26"/>
      <c r="Z14" s="168"/>
      <c r="AA14" s="178"/>
      <c r="AB14" s="25"/>
      <c r="AC14" s="25"/>
      <c r="AD14" s="27"/>
      <c r="AE14" s="174"/>
      <c r="AF14" s="180"/>
      <c r="AG14" s="170"/>
      <c r="AH14" s="185"/>
    </row>
    <row r="15" spans="1:34" ht="15.75" thickBot="1" x14ac:dyDescent="0.3">
      <c r="A15" s="260"/>
      <c r="B15" s="275"/>
      <c r="C15" s="24" t="s">
        <v>20</v>
      </c>
      <c r="D15" s="153"/>
      <c r="E15" s="154"/>
      <c r="F15" s="153"/>
      <c r="G15" s="154"/>
      <c r="H15" s="168"/>
      <c r="I15" s="178"/>
      <c r="J15" s="28"/>
      <c r="K15" s="28"/>
      <c r="L15" s="28"/>
      <c r="M15" s="28"/>
      <c r="N15" s="168"/>
      <c r="O15" s="178"/>
      <c r="P15" s="25"/>
      <c r="Q15" s="25"/>
      <c r="R15" s="26"/>
      <c r="S15" s="156"/>
      <c r="T15" s="168"/>
      <c r="U15" s="178"/>
      <c r="V15" s="27"/>
      <c r="W15" s="27"/>
      <c r="X15" s="26"/>
      <c r="Y15" s="26"/>
      <c r="Z15" s="168"/>
      <c r="AA15" s="178"/>
      <c r="AB15" s="27"/>
      <c r="AC15" s="27"/>
      <c r="AD15" s="27"/>
      <c r="AE15" s="174"/>
      <c r="AF15" s="180"/>
      <c r="AG15" s="170"/>
      <c r="AH15" s="185"/>
    </row>
    <row r="16" spans="1:34" ht="15.75" thickBot="1" x14ac:dyDescent="0.3">
      <c r="A16" s="260"/>
      <c r="B16" s="275"/>
      <c r="C16" s="24" t="s">
        <v>21</v>
      </c>
      <c r="D16" s="153"/>
      <c r="E16" s="154"/>
      <c r="F16" s="153"/>
      <c r="G16" s="154"/>
      <c r="H16" s="168"/>
      <c r="I16" s="178"/>
      <c r="J16" s="28"/>
      <c r="K16" s="28"/>
      <c r="L16" s="28"/>
      <c r="M16" s="28"/>
      <c r="N16" s="168"/>
      <c r="O16" s="178"/>
      <c r="P16" s="25"/>
      <c r="Q16" s="25"/>
      <c r="R16" s="26"/>
      <c r="S16" s="156"/>
      <c r="T16" s="168"/>
      <c r="U16" s="178"/>
      <c r="V16" s="27"/>
      <c r="W16" s="27"/>
      <c r="X16" s="26"/>
      <c r="Y16" s="26"/>
      <c r="Z16" s="168"/>
      <c r="AA16" s="178"/>
      <c r="AB16" s="158"/>
      <c r="AC16" s="159"/>
      <c r="AD16" s="27"/>
      <c r="AE16" s="174"/>
      <c r="AF16" s="180"/>
      <c r="AG16" s="170"/>
      <c r="AH16" s="185"/>
    </row>
    <row r="17" spans="1:34" ht="29.25" thickBot="1" x14ac:dyDescent="0.3">
      <c r="A17" s="260"/>
      <c r="B17" s="275"/>
      <c r="C17" s="29" t="s">
        <v>22</v>
      </c>
      <c r="D17" s="305">
        <v>2</v>
      </c>
      <c r="E17" s="306"/>
      <c r="F17" s="30">
        <v>2</v>
      </c>
      <c r="G17" s="30"/>
      <c r="H17" s="168">
        <f>SUM(D17:G17)</f>
        <v>4</v>
      </c>
      <c r="I17" s="179">
        <v>8</v>
      </c>
      <c r="J17" s="30">
        <v>2</v>
      </c>
      <c r="K17" s="30">
        <v>2</v>
      </c>
      <c r="L17" s="30">
        <v>2</v>
      </c>
      <c r="M17" s="30"/>
      <c r="N17" s="168">
        <v>6</v>
      </c>
      <c r="O17" s="180">
        <v>12</v>
      </c>
      <c r="P17" s="30">
        <v>2</v>
      </c>
      <c r="Q17" s="30">
        <v>2</v>
      </c>
      <c r="R17" s="21"/>
      <c r="S17" s="21"/>
      <c r="T17" s="168">
        <f>SUM(P17:S17)</f>
        <v>4</v>
      </c>
      <c r="U17" s="180">
        <v>12</v>
      </c>
      <c r="V17" s="30">
        <v>2</v>
      </c>
      <c r="W17" s="30">
        <v>2</v>
      </c>
      <c r="X17" s="21">
        <v>2</v>
      </c>
      <c r="Y17" s="21"/>
      <c r="Z17" s="168">
        <f>SUM(V17:X17)</f>
        <v>6</v>
      </c>
      <c r="AA17" s="180">
        <v>12</v>
      </c>
      <c r="AB17" s="30">
        <v>2</v>
      </c>
      <c r="AC17" s="30">
        <v>2</v>
      </c>
      <c r="AD17" s="30"/>
      <c r="AE17" s="168">
        <v>4</v>
      </c>
      <c r="AF17" s="180">
        <v>10</v>
      </c>
      <c r="AG17" s="170">
        <v>22</v>
      </c>
      <c r="AH17" s="185">
        <v>54</v>
      </c>
    </row>
    <row r="18" spans="1:34" ht="15.75" thickBot="1" x14ac:dyDescent="0.3">
      <c r="A18" s="260"/>
      <c r="B18" s="268" t="s">
        <v>23</v>
      </c>
      <c r="C18" s="8" t="s">
        <v>24</v>
      </c>
      <c r="D18" s="217">
        <v>5</v>
      </c>
      <c r="E18" s="218"/>
      <c r="F18" s="21">
        <v>5</v>
      </c>
      <c r="G18" s="21">
        <v>5</v>
      </c>
      <c r="H18" s="168">
        <f>SUM(D18:G18)</f>
        <v>15</v>
      </c>
      <c r="I18" s="180">
        <v>15</v>
      </c>
      <c r="J18" s="21">
        <v>5</v>
      </c>
      <c r="K18" s="21">
        <v>5</v>
      </c>
      <c r="L18" s="21">
        <v>5</v>
      </c>
      <c r="M18" s="21">
        <v>5</v>
      </c>
      <c r="N18" s="168">
        <f>SUM(J18:M18)</f>
        <v>20</v>
      </c>
      <c r="O18" s="180">
        <v>20</v>
      </c>
      <c r="P18" s="21"/>
      <c r="Q18" s="21"/>
      <c r="R18" s="21"/>
      <c r="S18" s="21"/>
      <c r="T18" s="168"/>
      <c r="U18" s="180"/>
      <c r="V18" s="21"/>
      <c r="W18" s="21"/>
      <c r="X18" s="21"/>
      <c r="Y18" s="21"/>
      <c r="Z18" s="168"/>
      <c r="AA18" s="180"/>
      <c r="AB18" s="21"/>
      <c r="AC18" s="21"/>
      <c r="AD18" s="21"/>
      <c r="AE18" s="168"/>
      <c r="AF18" s="180"/>
      <c r="AG18" s="170">
        <v>35</v>
      </c>
      <c r="AH18" s="185">
        <v>35</v>
      </c>
    </row>
    <row r="19" spans="1:34" ht="15.75" thickBot="1" x14ac:dyDescent="0.3">
      <c r="A19" s="260"/>
      <c r="B19" s="269"/>
      <c r="C19" s="8" t="s">
        <v>61</v>
      </c>
      <c r="D19" s="31"/>
      <c r="E19" s="32"/>
      <c r="F19" s="21"/>
      <c r="G19" s="21"/>
      <c r="H19" s="168"/>
      <c r="I19" s="180"/>
      <c r="J19" s="21"/>
      <c r="K19" s="21"/>
      <c r="L19" s="21"/>
      <c r="M19" s="21"/>
      <c r="N19" s="168"/>
      <c r="O19" s="180"/>
      <c r="P19" s="21">
        <v>3</v>
      </c>
      <c r="Q19" s="21">
        <v>3</v>
      </c>
      <c r="R19" s="21">
        <v>3</v>
      </c>
      <c r="S19" s="21">
        <v>3</v>
      </c>
      <c r="T19" s="168">
        <f t="shared" ref="T19:T25" si="0">SUM(P19:S19)</f>
        <v>12</v>
      </c>
      <c r="U19" s="180">
        <v>12</v>
      </c>
      <c r="V19" s="21">
        <v>3</v>
      </c>
      <c r="W19" s="21">
        <v>3</v>
      </c>
      <c r="X19" s="21">
        <v>3</v>
      </c>
      <c r="Y19" s="21">
        <v>3</v>
      </c>
      <c r="Z19" s="168">
        <v>12</v>
      </c>
      <c r="AA19" s="180">
        <v>12</v>
      </c>
      <c r="AB19" s="21">
        <v>3</v>
      </c>
      <c r="AC19" s="21">
        <v>3</v>
      </c>
      <c r="AD19" s="21">
        <v>3</v>
      </c>
      <c r="AE19" s="168">
        <f t="shared" ref="AE19:AE27" si="1">SUM(AB19:AD19)</f>
        <v>9</v>
      </c>
      <c r="AF19" s="180">
        <v>9</v>
      </c>
      <c r="AG19" s="170">
        <v>33</v>
      </c>
      <c r="AH19" s="185">
        <v>33</v>
      </c>
    </row>
    <row r="20" spans="1:34" ht="15.75" thickBot="1" x14ac:dyDescent="0.3">
      <c r="A20" s="260"/>
      <c r="B20" s="269"/>
      <c r="C20" s="8" t="s">
        <v>62</v>
      </c>
      <c r="D20" s="31"/>
      <c r="E20" s="32"/>
      <c r="F20" s="21"/>
      <c r="G20" s="21"/>
      <c r="H20" s="168"/>
      <c r="I20" s="180"/>
      <c r="J20" s="21"/>
      <c r="K20" s="21"/>
      <c r="L20" s="21"/>
      <c r="M20" s="21"/>
      <c r="N20" s="168"/>
      <c r="O20" s="180"/>
      <c r="P20" s="21">
        <v>2</v>
      </c>
      <c r="Q20" s="21">
        <v>2</v>
      </c>
      <c r="R20" s="21">
        <v>2</v>
      </c>
      <c r="S20" s="21">
        <v>2</v>
      </c>
      <c r="T20" s="168">
        <f t="shared" si="0"/>
        <v>8</v>
      </c>
      <c r="U20" s="180">
        <v>8</v>
      </c>
      <c r="V20" s="21">
        <v>2</v>
      </c>
      <c r="W20" s="21">
        <v>2</v>
      </c>
      <c r="X20" s="21">
        <v>2</v>
      </c>
      <c r="Y20" s="21">
        <v>2</v>
      </c>
      <c r="Z20" s="168">
        <v>8</v>
      </c>
      <c r="AA20" s="180">
        <v>8</v>
      </c>
      <c r="AB20" s="21">
        <v>2</v>
      </c>
      <c r="AC20" s="21">
        <v>2</v>
      </c>
      <c r="AD20" s="21">
        <v>2</v>
      </c>
      <c r="AE20" s="168">
        <f t="shared" si="1"/>
        <v>6</v>
      </c>
      <c r="AF20" s="180">
        <v>6</v>
      </c>
      <c r="AG20" s="170">
        <v>22</v>
      </c>
      <c r="AH20" s="185">
        <v>22</v>
      </c>
    </row>
    <row r="21" spans="1:34" ht="15.75" thickBot="1" x14ac:dyDescent="0.3">
      <c r="A21" s="260"/>
      <c r="B21" s="270"/>
      <c r="C21" s="8" t="s">
        <v>25</v>
      </c>
      <c r="D21" s="217"/>
      <c r="E21" s="218"/>
      <c r="F21" s="21"/>
      <c r="G21" s="21"/>
      <c r="H21" s="168"/>
      <c r="I21" s="180"/>
      <c r="J21" s="21"/>
      <c r="K21" s="21"/>
      <c r="L21" s="21"/>
      <c r="M21" s="21"/>
      <c r="N21" s="168"/>
      <c r="O21" s="180"/>
      <c r="P21" s="33">
        <v>1</v>
      </c>
      <c r="Q21" s="33">
        <v>1</v>
      </c>
      <c r="R21" s="160">
        <v>1</v>
      </c>
      <c r="S21" s="138">
        <v>1</v>
      </c>
      <c r="T21" s="168">
        <f t="shared" si="0"/>
        <v>4</v>
      </c>
      <c r="U21" s="180">
        <v>7</v>
      </c>
      <c r="V21" s="33">
        <v>1</v>
      </c>
      <c r="W21" s="33">
        <v>1</v>
      </c>
      <c r="X21" s="33">
        <v>1</v>
      </c>
      <c r="Y21" s="138">
        <v>1</v>
      </c>
      <c r="Z21" s="168">
        <v>4</v>
      </c>
      <c r="AA21" s="180">
        <v>7</v>
      </c>
      <c r="AB21" s="33">
        <v>1</v>
      </c>
      <c r="AC21" s="33">
        <v>1</v>
      </c>
      <c r="AD21" s="138">
        <v>1</v>
      </c>
      <c r="AE21" s="168">
        <f t="shared" si="1"/>
        <v>3</v>
      </c>
      <c r="AF21" s="180">
        <v>5</v>
      </c>
      <c r="AG21" s="170">
        <v>11</v>
      </c>
      <c r="AH21" s="185">
        <v>19</v>
      </c>
    </row>
    <row r="22" spans="1:34" ht="15.75" thickBot="1" x14ac:dyDescent="0.3">
      <c r="A22" s="260"/>
      <c r="B22" s="229" t="s">
        <v>26</v>
      </c>
      <c r="C22" s="8" t="s">
        <v>27</v>
      </c>
      <c r="D22" s="217">
        <v>2</v>
      </c>
      <c r="E22" s="218"/>
      <c r="F22" s="21">
        <v>2</v>
      </c>
      <c r="G22" s="21">
        <v>2</v>
      </c>
      <c r="H22" s="168">
        <f>SUM(D22:G22)</f>
        <v>6</v>
      </c>
      <c r="I22" s="180">
        <v>6</v>
      </c>
      <c r="J22" s="21">
        <v>2</v>
      </c>
      <c r="K22" s="21">
        <v>2</v>
      </c>
      <c r="L22" s="21">
        <v>2</v>
      </c>
      <c r="M22" s="21">
        <v>2</v>
      </c>
      <c r="N22" s="168">
        <f>SUM(J22:M22)</f>
        <v>8</v>
      </c>
      <c r="O22" s="180">
        <v>8</v>
      </c>
      <c r="P22" s="21">
        <v>2</v>
      </c>
      <c r="Q22" s="21">
        <v>2</v>
      </c>
      <c r="R22" s="21">
        <v>2</v>
      </c>
      <c r="S22" s="21">
        <v>2</v>
      </c>
      <c r="T22" s="168">
        <f t="shared" si="0"/>
        <v>8</v>
      </c>
      <c r="U22" s="180">
        <v>8</v>
      </c>
      <c r="V22" s="21">
        <v>2</v>
      </c>
      <c r="W22" s="21">
        <v>2</v>
      </c>
      <c r="X22" s="21">
        <v>2</v>
      </c>
      <c r="Y22" s="21">
        <v>2</v>
      </c>
      <c r="Z22" s="168">
        <v>8</v>
      </c>
      <c r="AA22" s="180">
        <v>8</v>
      </c>
      <c r="AB22" s="21">
        <v>3</v>
      </c>
      <c r="AC22" s="21">
        <v>3</v>
      </c>
      <c r="AD22" s="21">
        <v>3</v>
      </c>
      <c r="AE22" s="168">
        <f t="shared" si="1"/>
        <v>9</v>
      </c>
      <c r="AF22" s="180">
        <v>9</v>
      </c>
      <c r="AG22" s="170">
        <v>39</v>
      </c>
      <c r="AH22" s="185">
        <v>39</v>
      </c>
    </row>
    <row r="23" spans="1:34" ht="15.75" thickBot="1" x14ac:dyDescent="0.3">
      <c r="A23" s="260"/>
      <c r="B23" s="262"/>
      <c r="C23" s="8" t="s">
        <v>28</v>
      </c>
      <c r="D23" s="217"/>
      <c r="E23" s="218"/>
      <c r="F23" s="21"/>
      <c r="G23" s="21"/>
      <c r="H23" s="168"/>
      <c r="I23" s="180"/>
      <c r="J23" s="21">
        <v>1</v>
      </c>
      <c r="K23" s="21">
        <v>1</v>
      </c>
      <c r="L23" s="21">
        <v>1</v>
      </c>
      <c r="M23" s="21">
        <v>1</v>
      </c>
      <c r="N23" s="168">
        <f>SUM(J23:M23)</f>
        <v>4</v>
      </c>
      <c r="O23" s="180">
        <v>4</v>
      </c>
      <c r="P23" s="21">
        <v>1</v>
      </c>
      <c r="Q23" s="21">
        <v>1</v>
      </c>
      <c r="R23" s="21">
        <v>1</v>
      </c>
      <c r="S23" s="21">
        <v>1</v>
      </c>
      <c r="T23" s="168">
        <f t="shared" si="0"/>
        <v>4</v>
      </c>
      <c r="U23" s="180">
        <v>4</v>
      </c>
      <c r="V23" s="21">
        <v>1</v>
      </c>
      <c r="W23" s="21">
        <v>1</v>
      </c>
      <c r="X23" s="21">
        <v>1</v>
      </c>
      <c r="Y23" s="21">
        <v>1</v>
      </c>
      <c r="Z23" s="168">
        <v>4</v>
      </c>
      <c r="AA23" s="180">
        <v>4</v>
      </c>
      <c r="AB23" s="21">
        <v>1</v>
      </c>
      <c r="AC23" s="21">
        <v>1</v>
      </c>
      <c r="AD23" s="21">
        <v>1</v>
      </c>
      <c r="AE23" s="168">
        <f t="shared" si="1"/>
        <v>3</v>
      </c>
      <c r="AF23" s="180">
        <v>3</v>
      </c>
      <c r="AG23" s="170">
        <v>15</v>
      </c>
      <c r="AH23" s="185">
        <v>15</v>
      </c>
    </row>
    <row r="24" spans="1:34" ht="15.75" thickBot="1" x14ac:dyDescent="0.3">
      <c r="A24" s="260"/>
      <c r="B24" s="230"/>
      <c r="C24" s="8" t="s">
        <v>29</v>
      </c>
      <c r="D24" s="217">
        <v>1</v>
      </c>
      <c r="E24" s="218"/>
      <c r="F24" s="21">
        <v>1</v>
      </c>
      <c r="G24" s="21">
        <v>1</v>
      </c>
      <c r="H24" s="168">
        <f>SUM(D24:G24)</f>
        <v>3</v>
      </c>
      <c r="I24" s="180">
        <v>3</v>
      </c>
      <c r="J24" s="21">
        <v>1</v>
      </c>
      <c r="K24" s="21">
        <v>1</v>
      </c>
      <c r="L24" s="21">
        <v>1</v>
      </c>
      <c r="M24" s="21">
        <v>1</v>
      </c>
      <c r="N24" s="168">
        <f>SUM(J24:M24)</f>
        <v>4</v>
      </c>
      <c r="O24" s="180">
        <v>4</v>
      </c>
      <c r="P24" s="21">
        <v>2</v>
      </c>
      <c r="Q24" s="21">
        <v>2</v>
      </c>
      <c r="R24" s="21">
        <v>2</v>
      </c>
      <c r="S24" s="21">
        <v>2</v>
      </c>
      <c r="T24" s="168">
        <f t="shared" si="0"/>
        <v>8</v>
      </c>
      <c r="U24" s="180">
        <v>8</v>
      </c>
      <c r="V24" s="21">
        <v>2</v>
      </c>
      <c r="W24" s="21">
        <v>2</v>
      </c>
      <c r="X24" s="21">
        <v>2</v>
      </c>
      <c r="Y24" s="21">
        <v>2</v>
      </c>
      <c r="Z24" s="168">
        <v>8</v>
      </c>
      <c r="AA24" s="180">
        <v>8</v>
      </c>
      <c r="AB24" s="21">
        <v>2</v>
      </c>
      <c r="AC24" s="21">
        <v>2</v>
      </c>
      <c r="AD24" s="21">
        <v>2</v>
      </c>
      <c r="AE24" s="168">
        <f t="shared" si="1"/>
        <v>6</v>
      </c>
      <c r="AF24" s="180">
        <v>6</v>
      </c>
      <c r="AG24" s="170">
        <v>29</v>
      </c>
      <c r="AH24" s="185">
        <v>29</v>
      </c>
    </row>
    <row r="25" spans="1:34" ht="15.75" thickBot="1" x14ac:dyDescent="0.3">
      <c r="A25" s="260"/>
      <c r="B25" s="229" t="s">
        <v>30</v>
      </c>
      <c r="C25" s="8" t="s">
        <v>31</v>
      </c>
      <c r="D25" s="217">
        <v>1</v>
      </c>
      <c r="E25" s="218"/>
      <c r="F25" s="21">
        <v>1</v>
      </c>
      <c r="G25" s="21">
        <v>1</v>
      </c>
      <c r="H25" s="168">
        <f>SUM(D25:G25)</f>
        <v>3</v>
      </c>
      <c r="I25" s="180">
        <v>3</v>
      </c>
      <c r="J25" s="21">
        <v>1</v>
      </c>
      <c r="K25" s="21">
        <v>1</v>
      </c>
      <c r="L25" s="21">
        <v>1</v>
      </c>
      <c r="M25" s="21">
        <v>1</v>
      </c>
      <c r="N25" s="168">
        <f>SUM(J25:M25)</f>
        <v>4</v>
      </c>
      <c r="O25" s="180">
        <v>4</v>
      </c>
      <c r="P25" s="21">
        <v>1</v>
      </c>
      <c r="Q25" s="21">
        <v>1</v>
      </c>
      <c r="R25" s="21">
        <v>1</v>
      </c>
      <c r="S25" s="21">
        <v>1</v>
      </c>
      <c r="T25" s="168">
        <f t="shared" si="0"/>
        <v>4</v>
      </c>
      <c r="U25" s="180">
        <v>4</v>
      </c>
      <c r="V25" s="21">
        <v>2</v>
      </c>
      <c r="W25" s="21">
        <v>2</v>
      </c>
      <c r="X25" s="21">
        <v>2</v>
      </c>
      <c r="Y25" s="21">
        <v>2</v>
      </c>
      <c r="Z25" s="168">
        <v>8</v>
      </c>
      <c r="AA25" s="180">
        <v>8</v>
      </c>
      <c r="AB25" s="21">
        <v>2</v>
      </c>
      <c r="AC25" s="21">
        <v>2</v>
      </c>
      <c r="AD25" s="21">
        <v>2</v>
      </c>
      <c r="AE25" s="168">
        <f t="shared" si="1"/>
        <v>6</v>
      </c>
      <c r="AF25" s="180">
        <v>6</v>
      </c>
      <c r="AG25" s="170">
        <v>25</v>
      </c>
      <c r="AH25" s="185">
        <v>25</v>
      </c>
    </row>
    <row r="26" spans="1:34" ht="15.75" thickBot="1" x14ac:dyDescent="0.3">
      <c r="A26" s="260"/>
      <c r="B26" s="262"/>
      <c r="C26" s="8" t="s">
        <v>54</v>
      </c>
      <c r="D26" s="31"/>
      <c r="E26" s="32"/>
      <c r="F26" s="21"/>
      <c r="G26" s="21"/>
      <c r="H26" s="168"/>
      <c r="I26" s="180"/>
      <c r="J26" s="21"/>
      <c r="K26" s="21"/>
      <c r="L26" s="21"/>
      <c r="M26" s="21"/>
      <c r="N26" s="168"/>
      <c r="O26" s="180"/>
      <c r="P26" s="21"/>
      <c r="Q26" s="21"/>
      <c r="R26" s="21"/>
      <c r="S26" s="21"/>
      <c r="T26" s="168"/>
      <c r="U26" s="180"/>
      <c r="V26" s="21">
        <v>2</v>
      </c>
      <c r="W26" s="21">
        <v>2</v>
      </c>
      <c r="X26" s="21">
        <v>2</v>
      </c>
      <c r="Y26" s="21">
        <v>2</v>
      </c>
      <c r="Z26" s="168">
        <v>8</v>
      </c>
      <c r="AA26" s="180">
        <v>8</v>
      </c>
      <c r="AB26" s="21">
        <v>2</v>
      </c>
      <c r="AC26" s="21">
        <v>2</v>
      </c>
      <c r="AD26" s="21">
        <v>2</v>
      </c>
      <c r="AE26" s="168">
        <f t="shared" si="1"/>
        <v>6</v>
      </c>
      <c r="AF26" s="180">
        <v>6</v>
      </c>
      <c r="AG26" s="170">
        <v>14</v>
      </c>
      <c r="AH26" s="185">
        <v>14</v>
      </c>
    </row>
    <row r="27" spans="1:34" ht="15.75" thickBot="1" x14ac:dyDescent="0.3">
      <c r="A27" s="260"/>
      <c r="B27" s="230"/>
      <c r="C27" s="8" t="s">
        <v>32</v>
      </c>
      <c r="D27" s="217"/>
      <c r="E27" s="218"/>
      <c r="F27" s="21"/>
      <c r="G27" s="21"/>
      <c r="H27" s="168"/>
      <c r="I27" s="180"/>
      <c r="J27" s="21"/>
      <c r="K27" s="21"/>
      <c r="L27" s="21"/>
      <c r="M27" s="21"/>
      <c r="N27" s="168"/>
      <c r="O27" s="180"/>
      <c r="P27" s="21">
        <v>2</v>
      </c>
      <c r="Q27" s="21">
        <v>2</v>
      </c>
      <c r="R27" s="21">
        <v>2</v>
      </c>
      <c r="S27" s="21">
        <v>2</v>
      </c>
      <c r="T27" s="168">
        <f>SUM(P27:S27)</f>
        <v>8</v>
      </c>
      <c r="U27" s="180">
        <v>8</v>
      </c>
      <c r="V27" s="21">
        <v>2</v>
      </c>
      <c r="W27" s="21">
        <v>2</v>
      </c>
      <c r="X27" s="21">
        <v>2</v>
      </c>
      <c r="Y27" s="21">
        <v>2</v>
      </c>
      <c r="Z27" s="168">
        <v>8</v>
      </c>
      <c r="AA27" s="180">
        <v>8</v>
      </c>
      <c r="AB27" s="21">
        <v>3</v>
      </c>
      <c r="AC27" s="21">
        <v>3</v>
      </c>
      <c r="AD27" s="21">
        <v>3</v>
      </c>
      <c r="AE27" s="168">
        <f t="shared" si="1"/>
        <v>9</v>
      </c>
      <c r="AF27" s="180">
        <v>9</v>
      </c>
      <c r="AG27" s="170">
        <v>25</v>
      </c>
      <c r="AH27" s="185">
        <v>25</v>
      </c>
    </row>
    <row r="28" spans="1:34" ht="15.75" thickBot="1" x14ac:dyDescent="0.3">
      <c r="A28" s="260"/>
      <c r="B28" s="229" t="s">
        <v>33</v>
      </c>
      <c r="C28" s="8" t="s">
        <v>34</v>
      </c>
      <c r="D28" s="217">
        <v>1</v>
      </c>
      <c r="E28" s="218"/>
      <c r="F28" s="21">
        <v>1</v>
      </c>
      <c r="G28" s="21">
        <v>1</v>
      </c>
      <c r="H28" s="168">
        <f>SUM(D28:G28)</f>
        <v>3</v>
      </c>
      <c r="I28" s="180">
        <v>3</v>
      </c>
      <c r="J28" s="21">
        <v>1</v>
      </c>
      <c r="K28" s="21">
        <v>1</v>
      </c>
      <c r="L28" s="21">
        <v>1</v>
      </c>
      <c r="M28" s="21">
        <v>1</v>
      </c>
      <c r="N28" s="168">
        <f>SUM(J28:M28)</f>
        <v>4</v>
      </c>
      <c r="O28" s="180">
        <v>4</v>
      </c>
      <c r="P28" s="21">
        <v>1</v>
      </c>
      <c r="Q28" s="21">
        <v>1</v>
      </c>
      <c r="R28" s="21">
        <v>1</v>
      </c>
      <c r="S28" s="21">
        <v>1</v>
      </c>
      <c r="T28" s="168">
        <f>SUM(P28:S28)</f>
        <v>4</v>
      </c>
      <c r="U28" s="180">
        <v>4</v>
      </c>
      <c r="V28" s="21">
        <v>1</v>
      </c>
      <c r="W28" s="21">
        <v>1</v>
      </c>
      <c r="X28" s="21">
        <v>1</v>
      </c>
      <c r="Y28" s="21">
        <v>1</v>
      </c>
      <c r="Z28" s="168">
        <v>4</v>
      </c>
      <c r="AA28" s="180">
        <v>4</v>
      </c>
      <c r="AB28" s="21"/>
      <c r="AC28" s="21"/>
      <c r="AD28" s="21"/>
      <c r="AE28" s="168"/>
      <c r="AF28" s="180"/>
      <c r="AG28" s="170">
        <v>15</v>
      </c>
      <c r="AH28" s="185">
        <v>15</v>
      </c>
    </row>
    <row r="29" spans="1:34" ht="15.75" thickBot="1" x14ac:dyDescent="0.3">
      <c r="A29" s="260"/>
      <c r="B29" s="230"/>
      <c r="C29" s="8" t="s">
        <v>35</v>
      </c>
      <c r="D29" s="217">
        <v>1</v>
      </c>
      <c r="E29" s="218"/>
      <c r="F29" s="21">
        <v>1</v>
      </c>
      <c r="G29" s="21">
        <v>1</v>
      </c>
      <c r="H29" s="168">
        <f>SUM(D29:G29)</f>
        <v>3</v>
      </c>
      <c r="I29" s="180">
        <v>3</v>
      </c>
      <c r="J29" s="21">
        <v>1</v>
      </c>
      <c r="K29" s="21">
        <v>1</v>
      </c>
      <c r="L29" s="21">
        <v>1</v>
      </c>
      <c r="M29" s="21">
        <v>1</v>
      </c>
      <c r="N29" s="168">
        <f>SUM(J29:M29)</f>
        <v>4</v>
      </c>
      <c r="O29" s="180">
        <v>4</v>
      </c>
      <c r="P29" s="21">
        <v>1</v>
      </c>
      <c r="Q29" s="21">
        <v>1</v>
      </c>
      <c r="R29" s="21">
        <v>1</v>
      </c>
      <c r="S29" s="21">
        <v>1</v>
      </c>
      <c r="T29" s="168">
        <f>SUM(P29:S29)</f>
        <v>4</v>
      </c>
      <c r="U29" s="180">
        <v>4</v>
      </c>
      <c r="V29" s="21">
        <v>1</v>
      </c>
      <c r="W29" s="21" t="s">
        <v>82</v>
      </c>
      <c r="X29" s="21">
        <v>1</v>
      </c>
      <c r="Y29" s="21">
        <v>1</v>
      </c>
      <c r="Z29" s="168">
        <v>4</v>
      </c>
      <c r="AA29" s="180">
        <v>4</v>
      </c>
      <c r="AB29" s="21"/>
      <c r="AC29" s="21"/>
      <c r="AD29" s="21"/>
      <c r="AE29" s="168"/>
      <c r="AF29" s="180"/>
      <c r="AG29" s="170">
        <v>15</v>
      </c>
      <c r="AH29" s="185">
        <v>15</v>
      </c>
    </row>
    <row r="30" spans="1:34" ht="86.25" thickBot="1" x14ac:dyDescent="0.3">
      <c r="A30" s="260"/>
      <c r="B30" s="34" t="s">
        <v>36</v>
      </c>
      <c r="C30" s="8" t="s">
        <v>36</v>
      </c>
      <c r="D30" s="303">
        <v>2</v>
      </c>
      <c r="E30" s="304"/>
      <c r="F30" s="33">
        <v>2</v>
      </c>
      <c r="G30" s="33">
        <v>2</v>
      </c>
      <c r="H30" s="168">
        <f>SUM(D30:G30)</f>
        <v>6</v>
      </c>
      <c r="I30" s="180">
        <f>H30*2</f>
        <v>12</v>
      </c>
      <c r="J30" s="33">
        <v>2</v>
      </c>
      <c r="K30" s="33">
        <v>2</v>
      </c>
      <c r="L30" s="33">
        <v>2</v>
      </c>
      <c r="M30" s="33">
        <v>2</v>
      </c>
      <c r="N30" s="168">
        <f>SUM(J30:M30)</f>
        <v>8</v>
      </c>
      <c r="O30" s="180">
        <v>16</v>
      </c>
      <c r="P30" s="33">
        <v>2</v>
      </c>
      <c r="Q30" s="33">
        <v>2</v>
      </c>
      <c r="R30" s="33">
        <v>2</v>
      </c>
      <c r="S30" s="33">
        <v>2</v>
      </c>
      <c r="T30" s="168">
        <f>SUM(P30:S30)</f>
        <v>8</v>
      </c>
      <c r="U30" s="180">
        <v>16</v>
      </c>
      <c r="V30" s="33">
        <v>1</v>
      </c>
      <c r="W30" s="33">
        <v>1</v>
      </c>
      <c r="X30" s="33">
        <v>1</v>
      </c>
      <c r="Y30" s="33">
        <v>1</v>
      </c>
      <c r="Z30" s="168">
        <v>4</v>
      </c>
      <c r="AA30" s="180">
        <v>8</v>
      </c>
      <c r="AB30" s="21"/>
      <c r="AC30" s="21"/>
      <c r="AD30" s="21"/>
      <c r="AE30" s="168"/>
      <c r="AF30" s="180"/>
      <c r="AG30" s="170" t="s">
        <v>83</v>
      </c>
      <c r="AH30" s="185">
        <v>52</v>
      </c>
    </row>
    <row r="31" spans="1:34" ht="15.75" thickBot="1" x14ac:dyDescent="0.3">
      <c r="A31" s="260"/>
      <c r="B31" s="219" t="s">
        <v>58</v>
      </c>
      <c r="C31" s="8" t="s">
        <v>59</v>
      </c>
      <c r="D31" s="31"/>
      <c r="E31" s="32"/>
      <c r="F31" s="21"/>
      <c r="G31" s="21"/>
      <c r="H31" s="168"/>
      <c r="I31" s="180"/>
      <c r="J31" s="21"/>
      <c r="K31" s="21"/>
      <c r="L31" s="21"/>
      <c r="M31" s="21"/>
      <c r="N31" s="168"/>
      <c r="O31" s="180"/>
      <c r="P31" s="21"/>
      <c r="Q31" s="21"/>
      <c r="R31" s="21"/>
      <c r="S31" s="21"/>
      <c r="T31" s="168"/>
      <c r="U31" s="180"/>
      <c r="V31" s="21">
        <v>1</v>
      </c>
      <c r="W31" s="21">
        <v>1</v>
      </c>
      <c r="X31" s="21">
        <v>1</v>
      </c>
      <c r="Y31" s="21">
        <v>1</v>
      </c>
      <c r="Z31" s="168">
        <f>SUM(V31:Y31)</f>
        <v>4</v>
      </c>
      <c r="AA31" s="180">
        <v>4</v>
      </c>
      <c r="AB31" s="21">
        <v>1</v>
      </c>
      <c r="AC31" s="21">
        <v>1</v>
      </c>
      <c r="AD31" s="21">
        <v>1</v>
      </c>
      <c r="AE31" s="168">
        <f>SUM(AB31:AD31)</f>
        <v>3</v>
      </c>
      <c r="AF31" s="180">
        <v>3</v>
      </c>
      <c r="AG31" s="170">
        <v>7</v>
      </c>
      <c r="AH31" s="185">
        <v>7</v>
      </c>
    </row>
    <row r="32" spans="1:34" ht="15.75" thickBot="1" x14ac:dyDescent="0.3">
      <c r="A32" s="260"/>
      <c r="B32" s="220"/>
      <c r="C32" s="8" t="s">
        <v>37</v>
      </c>
      <c r="D32" s="217">
        <v>3</v>
      </c>
      <c r="E32" s="218"/>
      <c r="F32" s="21">
        <v>3</v>
      </c>
      <c r="G32" s="21">
        <v>3</v>
      </c>
      <c r="H32" s="168">
        <f>SUM(D32:G32)</f>
        <v>9</v>
      </c>
      <c r="I32" s="180">
        <v>9</v>
      </c>
      <c r="J32" s="21">
        <v>3</v>
      </c>
      <c r="K32" s="21">
        <v>3</v>
      </c>
      <c r="L32" s="21">
        <v>3</v>
      </c>
      <c r="M32" s="21">
        <v>3</v>
      </c>
      <c r="N32" s="168">
        <f>SUM(J32:M32)</f>
        <v>12</v>
      </c>
      <c r="O32" s="180">
        <v>12</v>
      </c>
      <c r="P32" s="21">
        <v>3</v>
      </c>
      <c r="Q32" s="21">
        <v>3</v>
      </c>
      <c r="R32" s="21">
        <v>3</v>
      </c>
      <c r="S32" s="21">
        <v>3</v>
      </c>
      <c r="T32" s="168">
        <f>SUM(P32:S32)</f>
        <v>12</v>
      </c>
      <c r="U32" s="180">
        <v>12</v>
      </c>
      <c r="V32" s="21">
        <v>3</v>
      </c>
      <c r="W32" s="21">
        <v>3</v>
      </c>
      <c r="X32" s="21">
        <v>3</v>
      </c>
      <c r="Y32" s="21">
        <v>3</v>
      </c>
      <c r="Z32" s="168">
        <v>12</v>
      </c>
      <c r="AA32" s="180">
        <v>12</v>
      </c>
      <c r="AB32" s="21">
        <v>3</v>
      </c>
      <c r="AC32" s="21">
        <v>3</v>
      </c>
      <c r="AD32" s="21">
        <v>3</v>
      </c>
      <c r="AE32" s="168">
        <f>SUM(AB32:AD32)</f>
        <v>9</v>
      </c>
      <c r="AF32" s="180">
        <v>9</v>
      </c>
      <c r="AG32" s="170">
        <v>54</v>
      </c>
      <c r="AH32" s="185">
        <v>54</v>
      </c>
    </row>
    <row r="33" spans="1:34" ht="15.75" thickBot="1" x14ac:dyDescent="0.3">
      <c r="A33" s="261"/>
      <c r="B33" s="271" t="s">
        <v>38</v>
      </c>
      <c r="C33" s="272"/>
      <c r="D33" s="215">
        <f>(SUM(D7:E32))</f>
        <v>30</v>
      </c>
      <c r="E33" s="216"/>
      <c r="F33" s="35">
        <f>SUM(F7:F32)</f>
        <v>30</v>
      </c>
      <c r="G33" s="35">
        <f t="shared" ref="G33:M33" si="2">SUM(G7:G32)</f>
        <v>28</v>
      </c>
      <c r="H33" s="169">
        <f t="shared" si="2"/>
        <v>88</v>
      </c>
      <c r="I33" s="181">
        <f t="shared" si="2"/>
        <v>107</v>
      </c>
      <c r="J33" s="36">
        <f t="shared" si="2"/>
        <v>31</v>
      </c>
      <c r="K33" s="37">
        <f t="shared" si="2"/>
        <v>31</v>
      </c>
      <c r="L33" s="37">
        <f t="shared" si="2"/>
        <v>31</v>
      </c>
      <c r="M33" s="37">
        <f t="shared" si="2"/>
        <v>29</v>
      </c>
      <c r="N33" s="172">
        <f>SUM(N7:N32)</f>
        <v>122</v>
      </c>
      <c r="O33" s="184">
        <f>SUM(O7:O32)</f>
        <v>145</v>
      </c>
      <c r="P33" s="37">
        <v>32</v>
      </c>
      <c r="Q33" s="37">
        <v>32</v>
      </c>
      <c r="R33" s="37">
        <v>30</v>
      </c>
      <c r="S33" s="37">
        <f t="shared" ref="S33:X33" si="3">SUM(S7:S32)</f>
        <v>30</v>
      </c>
      <c r="T33" s="172">
        <f>SUM(T7:T32)</f>
        <v>124</v>
      </c>
      <c r="U33" s="184">
        <f>SUM(U7:U32)</f>
        <v>152</v>
      </c>
      <c r="V33" s="37">
        <f t="shared" si="3"/>
        <v>34</v>
      </c>
      <c r="W33" s="37">
        <f t="shared" si="3"/>
        <v>33</v>
      </c>
      <c r="X33" s="37">
        <f t="shared" si="3"/>
        <v>34</v>
      </c>
      <c r="Y33" s="37">
        <v>32</v>
      </c>
      <c r="Z33" s="172">
        <f>SUM(Z7:Z32)</f>
        <v>134</v>
      </c>
      <c r="AA33" s="186">
        <f>SUM(AA7:AA32)</f>
        <v>156</v>
      </c>
      <c r="AB33" s="37">
        <f t="shared" ref="AB33:AD33" si="4">SUM(AB7:AB32)</f>
        <v>34</v>
      </c>
      <c r="AC33" s="37">
        <f t="shared" si="4"/>
        <v>34</v>
      </c>
      <c r="AD33" s="37">
        <f t="shared" si="4"/>
        <v>32</v>
      </c>
      <c r="AE33" s="172">
        <f>SUM(AE7:AE32)</f>
        <v>100</v>
      </c>
      <c r="AF33" s="184">
        <f>SUM(AF7:AF32)</f>
        <v>114</v>
      </c>
      <c r="AG33" s="170">
        <v>566</v>
      </c>
      <c r="AH33" s="185">
        <f>SUM(AH7:AH32)</f>
        <v>674</v>
      </c>
    </row>
    <row r="34" spans="1:34" ht="19.5" customHeight="1" thickBot="1" x14ac:dyDescent="0.3">
      <c r="A34" s="298"/>
      <c r="B34" s="299"/>
      <c r="C34" s="299"/>
      <c r="D34" s="299"/>
      <c r="E34" s="299"/>
      <c r="F34" s="299"/>
      <c r="G34" s="299"/>
      <c r="H34" s="299"/>
      <c r="I34" s="299"/>
      <c r="J34" s="299"/>
      <c r="K34" s="299"/>
      <c r="L34" s="299"/>
      <c r="M34" s="299"/>
      <c r="N34" s="299"/>
      <c r="O34" s="299"/>
      <c r="P34" s="299"/>
      <c r="Q34" s="299"/>
      <c r="R34" s="299"/>
      <c r="S34" s="299"/>
      <c r="T34" s="299"/>
      <c r="U34" s="299"/>
      <c r="V34" s="299"/>
      <c r="W34" s="299"/>
      <c r="X34" s="299"/>
      <c r="Y34" s="299"/>
      <c r="Z34" s="299"/>
      <c r="AA34" s="299"/>
      <c r="AB34" s="299"/>
      <c r="AC34" s="299"/>
      <c r="AD34" s="299"/>
      <c r="AE34" s="299"/>
      <c r="AF34" s="299"/>
      <c r="AG34" s="299"/>
      <c r="AH34" s="300"/>
    </row>
    <row r="35" spans="1:34" ht="15.75" thickBot="1" x14ac:dyDescent="0.3">
      <c r="A35" s="254"/>
      <c r="B35" s="256" t="s">
        <v>39</v>
      </c>
      <c r="C35" s="256"/>
      <c r="D35" s="257"/>
      <c r="E35" s="258"/>
      <c r="F35" s="38"/>
      <c r="G35" s="39">
        <v>1</v>
      </c>
      <c r="H35" s="188">
        <v>1</v>
      </c>
      <c r="I35" s="199">
        <v>1</v>
      </c>
      <c r="J35" s="50"/>
      <c r="K35" s="11"/>
      <c r="L35" s="11"/>
      <c r="M35" s="11">
        <v>1</v>
      </c>
      <c r="N35" s="170">
        <f>SUM(L35:M35)</f>
        <v>1</v>
      </c>
      <c r="O35" s="182">
        <v>1</v>
      </c>
      <c r="P35" s="11"/>
      <c r="Q35" s="11"/>
      <c r="R35" s="11">
        <v>1</v>
      </c>
      <c r="S35" s="14">
        <v>1</v>
      </c>
      <c r="T35" s="193">
        <v>2</v>
      </c>
      <c r="U35" s="182">
        <v>2</v>
      </c>
      <c r="V35" s="11"/>
      <c r="W35" s="11"/>
      <c r="X35" s="11"/>
      <c r="Y35" s="143">
        <v>1</v>
      </c>
      <c r="Z35" s="193">
        <v>1</v>
      </c>
      <c r="AA35" s="208">
        <v>1</v>
      </c>
      <c r="AB35" s="14"/>
      <c r="AC35" s="14"/>
      <c r="AD35" s="14"/>
      <c r="AE35" s="193"/>
      <c r="AF35" s="185"/>
      <c r="AG35" s="193">
        <v>5</v>
      </c>
      <c r="AH35" s="185">
        <v>5</v>
      </c>
    </row>
    <row r="36" spans="1:34" ht="15.75" thickBot="1" x14ac:dyDescent="0.3">
      <c r="A36" s="254"/>
      <c r="B36" s="251" t="s">
        <v>65</v>
      </c>
      <c r="C36" s="252"/>
      <c r="D36" s="40"/>
      <c r="E36" s="41"/>
      <c r="F36" s="38"/>
      <c r="G36" s="39"/>
      <c r="H36" s="188"/>
      <c r="I36" s="199"/>
      <c r="J36" s="14"/>
      <c r="K36" s="11"/>
      <c r="L36" s="11"/>
      <c r="M36" s="11"/>
      <c r="N36" s="170"/>
      <c r="O36" s="182"/>
      <c r="P36" s="11"/>
      <c r="Q36" s="11"/>
      <c r="R36" s="11"/>
      <c r="S36" s="14"/>
      <c r="T36" s="193"/>
      <c r="U36" s="182"/>
      <c r="V36" s="11"/>
      <c r="W36" s="11"/>
      <c r="X36" s="11"/>
      <c r="Y36" s="143"/>
      <c r="Z36" s="193"/>
      <c r="AA36" s="208"/>
      <c r="AB36" s="14"/>
      <c r="AC36" s="14"/>
      <c r="AD36" s="14">
        <v>1</v>
      </c>
      <c r="AE36" s="193">
        <f>SUM(AB36:AD36)</f>
        <v>1</v>
      </c>
      <c r="AF36" s="185">
        <v>1</v>
      </c>
      <c r="AG36" s="193">
        <v>1</v>
      </c>
      <c r="AH36" s="185">
        <v>1</v>
      </c>
    </row>
    <row r="37" spans="1:34" ht="15.75" thickBot="1" x14ac:dyDescent="0.3">
      <c r="A37" s="254"/>
      <c r="B37" s="246" t="s">
        <v>40</v>
      </c>
      <c r="C37" s="247"/>
      <c r="D37" s="42">
        <v>2</v>
      </c>
      <c r="E37" s="43"/>
      <c r="F37" s="44">
        <v>2</v>
      </c>
      <c r="G37" s="161"/>
      <c r="H37" s="188">
        <v>4</v>
      </c>
      <c r="I37" s="199">
        <v>8</v>
      </c>
      <c r="J37" s="45" t="s">
        <v>67</v>
      </c>
      <c r="K37" s="46" t="s">
        <v>67</v>
      </c>
      <c r="L37" s="162">
        <v>2</v>
      </c>
      <c r="M37" s="48"/>
      <c r="N37" s="170">
        <v>6</v>
      </c>
      <c r="O37" s="203">
        <v>12</v>
      </c>
      <c r="P37" s="49">
        <v>2</v>
      </c>
      <c r="Q37" s="49">
        <v>2</v>
      </c>
      <c r="R37" s="163"/>
      <c r="S37" s="50"/>
      <c r="T37" s="193">
        <v>4</v>
      </c>
      <c r="U37" s="203">
        <v>8</v>
      </c>
      <c r="V37" s="49">
        <v>2</v>
      </c>
      <c r="W37" s="49">
        <v>2</v>
      </c>
      <c r="X37" s="139" t="s">
        <v>67</v>
      </c>
      <c r="Y37" s="50"/>
      <c r="Z37" s="193">
        <v>6</v>
      </c>
      <c r="AA37" s="209">
        <v>12</v>
      </c>
      <c r="AB37" s="51">
        <v>2</v>
      </c>
      <c r="AC37" s="51">
        <v>2</v>
      </c>
      <c r="AD37" s="50"/>
      <c r="AE37" s="193">
        <f>SUM(AB37:AD37)</f>
        <v>4</v>
      </c>
      <c r="AF37" s="211">
        <v>8</v>
      </c>
      <c r="AG37" s="194">
        <v>24</v>
      </c>
      <c r="AH37" s="211">
        <f>(I37+O37+U37+AA37+AF37)</f>
        <v>48</v>
      </c>
    </row>
    <row r="38" spans="1:34" ht="15.75" thickBot="1" x14ac:dyDescent="0.3">
      <c r="A38" s="254"/>
      <c r="B38" s="246" t="s">
        <v>55</v>
      </c>
      <c r="C38" s="247"/>
      <c r="D38" s="52"/>
      <c r="E38" s="53"/>
      <c r="F38" s="38"/>
      <c r="G38" s="54"/>
      <c r="H38" s="188"/>
      <c r="I38" s="199"/>
      <c r="J38" s="50"/>
      <c r="K38" s="48"/>
      <c r="L38" s="48"/>
      <c r="M38" s="48"/>
      <c r="N38" s="170"/>
      <c r="O38" s="203"/>
      <c r="P38" s="48"/>
      <c r="Q38" s="48"/>
      <c r="R38" s="48"/>
      <c r="S38" s="50"/>
      <c r="T38" s="193"/>
      <c r="U38" s="203"/>
      <c r="V38" s="48"/>
      <c r="W38" s="48"/>
      <c r="X38" s="48"/>
      <c r="Y38" s="50"/>
      <c r="Z38" s="193"/>
      <c r="AA38" s="210"/>
      <c r="AB38" s="50"/>
      <c r="AC38" s="140"/>
      <c r="AD38" s="50"/>
      <c r="AE38" s="193"/>
      <c r="AF38" s="211"/>
      <c r="AG38" s="194"/>
      <c r="AH38" s="211"/>
    </row>
    <row r="39" spans="1:34" ht="15.75" thickBot="1" x14ac:dyDescent="0.3">
      <c r="A39" s="254"/>
      <c r="B39" s="246" t="s">
        <v>48</v>
      </c>
      <c r="C39" s="247"/>
      <c r="D39" s="52"/>
      <c r="E39" s="53"/>
      <c r="F39" s="38"/>
      <c r="G39" s="55"/>
      <c r="H39" s="188"/>
      <c r="I39" s="199"/>
      <c r="J39" s="50"/>
      <c r="K39" s="48"/>
      <c r="L39" s="47"/>
      <c r="M39" s="47">
        <v>1</v>
      </c>
      <c r="N39" s="170">
        <f t="shared" ref="N39" si="5">SUM(L39:M39)</f>
        <v>1</v>
      </c>
      <c r="O39" s="203">
        <v>1</v>
      </c>
      <c r="P39" s="48"/>
      <c r="Q39" s="48"/>
      <c r="R39" s="48"/>
      <c r="S39" s="50"/>
      <c r="T39" s="193"/>
      <c r="U39" s="203"/>
      <c r="V39" s="48"/>
      <c r="W39" s="48"/>
      <c r="X39" s="48"/>
      <c r="Y39" s="50"/>
      <c r="Z39" s="193"/>
      <c r="AA39" s="210"/>
      <c r="AB39" s="50"/>
      <c r="AC39" s="50"/>
      <c r="AD39" s="50"/>
      <c r="AE39" s="193"/>
      <c r="AF39" s="211"/>
      <c r="AG39" s="194">
        <v>1</v>
      </c>
      <c r="AH39" s="211">
        <v>1</v>
      </c>
    </row>
    <row r="40" spans="1:34" ht="15.75" thickBot="1" x14ac:dyDescent="0.3">
      <c r="A40" s="254"/>
      <c r="B40" s="246" t="s">
        <v>51</v>
      </c>
      <c r="C40" s="247"/>
      <c r="D40" s="52"/>
      <c r="E40" s="53"/>
      <c r="F40" s="38"/>
      <c r="G40" s="38">
        <v>1</v>
      </c>
      <c r="H40" s="188">
        <v>1</v>
      </c>
      <c r="I40" s="199">
        <v>1</v>
      </c>
      <c r="J40" s="50"/>
      <c r="K40" s="48"/>
      <c r="L40" s="48"/>
      <c r="M40" s="48"/>
      <c r="N40" s="170"/>
      <c r="O40" s="203"/>
      <c r="P40" s="48"/>
      <c r="Q40" s="48"/>
      <c r="R40" s="48"/>
      <c r="S40" s="50"/>
      <c r="T40" s="193"/>
      <c r="U40" s="203"/>
      <c r="V40" s="48"/>
      <c r="W40" s="48"/>
      <c r="X40" s="47"/>
      <c r="Y40" s="140">
        <v>1</v>
      </c>
      <c r="Z40" s="193">
        <v>1</v>
      </c>
      <c r="AA40" s="209">
        <v>1</v>
      </c>
      <c r="AB40" s="50"/>
      <c r="AC40" s="50"/>
      <c r="AD40" s="50"/>
      <c r="AE40" s="193"/>
      <c r="AF40" s="211"/>
      <c r="AG40" s="194">
        <v>2</v>
      </c>
      <c r="AH40" s="211">
        <v>2</v>
      </c>
    </row>
    <row r="41" spans="1:34" ht="36.75" customHeight="1" thickBot="1" x14ac:dyDescent="0.3">
      <c r="A41" s="254"/>
      <c r="B41" s="246" t="s">
        <v>42</v>
      </c>
      <c r="C41" s="247"/>
      <c r="D41" s="52"/>
      <c r="E41" s="53"/>
      <c r="F41" s="11"/>
      <c r="G41" s="14"/>
      <c r="H41" s="188"/>
      <c r="I41" s="199"/>
      <c r="J41" s="50"/>
      <c r="K41" s="48"/>
      <c r="L41" s="48"/>
      <c r="M41" s="48"/>
      <c r="N41" s="170"/>
      <c r="O41" s="203"/>
      <c r="P41" s="56"/>
      <c r="Q41" s="56"/>
      <c r="R41" s="56"/>
      <c r="S41" s="56"/>
      <c r="T41" s="193"/>
      <c r="U41" s="206"/>
      <c r="V41" s="56"/>
      <c r="W41" s="56"/>
      <c r="X41" s="56"/>
      <c r="Y41" s="150"/>
      <c r="Z41" s="193"/>
      <c r="AA41" s="206"/>
      <c r="AB41" s="56"/>
      <c r="AC41" s="56"/>
      <c r="AD41" s="56"/>
      <c r="AE41" s="193"/>
      <c r="AF41" s="206"/>
      <c r="AG41" s="195"/>
      <c r="AH41" s="211"/>
    </row>
    <row r="42" spans="1:34" ht="36.75" customHeight="1" thickBot="1" x14ac:dyDescent="0.3">
      <c r="A42" s="254"/>
      <c r="B42" s="253" t="s">
        <v>60</v>
      </c>
      <c r="C42" s="228"/>
      <c r="D42" s="52"/>
      <c r="E42" s="53"/>
      <c r="F42" s="11"/>
      <c r="G42" s="53"/>
      <c r="H42" s="188"/>
      <c r="I42" s="199"/>
      <c r="J42" s="50"/>
      <c r="K42" s="48"/>
      <c r="L42" s="48"/>
      <c r="M42" s="48"/>
      <c r="N42" s="170"/>
      <c r="O42" s="203"/>
      <c r="P42" s="56"/>
      <c r="Q42" s="56"/>
      <c r="R42" s="56"/>
      <c r="S42" s="56"/>
      <c r="T42" s="193"/>
      <c r="U42" s="206"/>
      <c r="V42" s="56"/>
      <c r="W42" s="56"/>
      <c r="X42" s="56"/>
      <c r="Y42" s="150"/>
      <c r="Z42" s="193"/>
      <c r="AA42" s="206"/>
      <c r="AB42" s="56"/>
      <c r="AC42" s="56"/>
      <c r="AD42" s="56">
        <v>1</v>
      </c>
      <c r="AE42" s="193">
        <f>SUM(AB42:AD42)</f>
        <v>1</v>
      </c>
      <c r="AF42" s="206">
        <v>1</v>
      </c>
      <c r="AG42" s="195">
        <v>1</v>
      </c>
      <c r="AH42" s="211">
        <v>1</v>
      </c>
    </row>
    <row r="43" spans="1:34" ht="32.25" customHeight="1" thickBot="1" x14ac:dyDescent="0.3">
      <c r="A43" s="254"/>
      <c r="B43" s="246" t="s">
        <v>43</v>
      </c>
      <c r="C43" s="247"/>
      <c r="D43" s="227"/>
      <c r="E43" s="253"/>
      <c r="F43" s="11"/>
      <c r="G43" s="57">
        <v>1</v>
      </c>
      <c r="H43" s="188">
        <v>1</v>
      </c>
      <c r="I43" s="199">
        <v>1</v>
      </c>
      <c r="J43" s="50"/>
      <c r="K43" s="48"/>
      <c r="L43" s="48"/>
      <c r="M43" s="48"/>
      <c r="N43" s="170"/>
      <c r="O43" s="203"/>
      <c r="P43" s="56"/>
      <c r="Q43" s="56"/>
      <c r="R43" s="56"/>
      <c r="S43" s="56"/>
      <c r="T43" s="193"/>
      <c r="U43" s="206"/>
      <c r="V43" s="56"/>
      <c r="W43" s="56"/>
      <c r="X43" s="56"/>
      <c r="Y43" s="150"/>
      <c r="Z43" s="193"/>
      <c r="AA43" s="206"/>
      <c r="AB43" s="56"/>
      <c r="AC43" s="56"/>
      <c r="AD43" s="56"/>
      <c r="AE43" s="193"/>
      <c r="AF43" s="206"/>
      <c r="AG43" s="195">
        <v>1</v>
      </c>
      <c r="AH43" s="211">
        <v>1</v>
      </c>
    </row>
    <row r="44" spans="1:34" ht="15.75" thickBot="1" x14ac:dyDescent="0.3">
      <c r="A44" s="254"/>
      <c r="B44" s="246" t="s">
        <v>44</v>
      </c>
      <c r="C44" s="247"/>
      <c r="D44" s="52"/>
      <c r="E44" s="53"/>
      <c r="F44" s="38"/>
      <c r="G44" s="55">
        <v>1</v>
      </c>
      <c r="H44" s="188">
        <v>1</v>
      </c>
      <c r="I44" s="199">
        <v>1</v>
      </c>
      <c r="J44" s="50"/>
      <c r="K44" s="48"/>
      <c r="L44" s="48"/>
      <c r="M44" s="47">
        <v>1</v>
      </c>
      <c r="N44" s="170">
        <v>1</v>
      </c>
      <c r="O44" s="203">
        <v>1</v>
      </c>
      <c r="P44" s="56"/>
      <c r="Q44" s="56"/>
      <c r="R44" s="56">
        <v>1</v>
      </c>
      <c r="S44" s="56">
        <v>1</v>
      </c>
      <c r="T44" s="193">
        <v>2</v>
      </c>
      <c r="U44" s="206">
        <v>2</v>
      </c>
      <c r="V44" s="56"/>
      <c r="W44" s="56"/>
      <c r="X44" s="56"/>
      <c r="Y44" s="150"/>
      <c r="Z44" s="193"/>
      <c r="AA44" s="206"/>
      <c r="AB44" s="56"/>
      <c r="AC44" s="56"/>
      <c r="AD44" s="56"/>
      <c r="AE44" s="193"/>
      <c r="AF44" s="206"/>
      <c r="AG44" s="195">
        <v>4</v>
      </c>
      <c r="AH44" s="211">
        <v>4</v>
      </c>
    </row>
    <row r="45" spans="1:34" ht="15.75" thickBot="1" x14ac:dyDescent="0.3">
      <c r="A45" s="254"/>
      <c r="B45" s="246" t="s">
        <v>45</v>
      </c>
      <c r="C45" s="247"/>
      <c r="D45" s="52"/>
      <c r="E45" s="53"/>
      <c r="F45" s="58"/>
      <c r="G45" s="59">
        <v>1</v>
      </c>
      <c r="H45" s="188">
        <v>1</v>
      </c>
      <c r="I45" s="199">
        <v>1</v>
      </c>
      <c r="J45" s="50"/>
      <c r="K45" s="48"/>
      <c r="L45" s="48"/>
      <c r="M45" s="47">
        <v>1</v>
      </c>
      <c r="N45" s="170">
        <v>1</v>
      </c>
      <c r="O45" s="203">
        <v>1</v>
      </c>
      <c r="P45" s="56">
        <v>1</v>
      </c>
      <c r="Q45" s="56">
        <v>1</v>
      </c>
      <c r="R45" s="56">
        <v>1</v>
      </c>
      <c r="S45" s="56">
        <v>1</v>
      </c>
      <c r="T45" s="193">
        <f t="shared" ref="T45:T51" si="6">SUM(P45:S45)</f>
        <v>4</v>
      </c>
      <c r="U45" s="206">
        <v>4</v>
      </c>
      <c r="V45" s="56"/>
      <c r="W45" s="56"/>
      <c r="X45" s="56"/>
      <c r="Y45" s="150"/>
      <c r="Z45" s="193"/>
      <c r="AA45" s="206"/>
      <c r="AB45" s="56"/>
      <c r="AC45" s="56"/>
      <c r="AD45" s="56"/>
      <c r="AE45" s="193"/>
      <c r="AF45" s="206"/>
      <c r="AG45" s="196">
        <v>6</v>
      </c>
      <c r="AH45" s="211">
        <v>6</v>
      </c>
    </row>
    <row r="46" spans="1:34" ht="34.5" customHeight="1" thickBot="1" x14ac:dyDescent="0.3">
      <c r="A46" s="254"/>
      <c r="B46" s="246" t="s">
        <v>49</v>
      </c>
      <c r="C46" s="247"/>
      <c r="D46" s="52"/>
      <c r="E46" s="53"/>
      <c r="F46" s="11"/>
      <c r="G46" s="60"/>
      <c r="H46" s="188"/>
      <c r="I46" s="199"/>
      <c r="J46" s="50"/>
      <c r="K46" s="48"/>
      <c r="L46" s="48"/>
      <c r="M46" s="48"/>
      <c r="N46" s="170"/>
      <c r="O46" s="203"/>
      <c r="P46" s="56"/>
      <c r="Q46" s="56"/>
      <c r="R46" s="56"/>
      <c r="S46" s="56"/>
      <c r="T46" s="193">
        <f t="shared" si="6"/>
        <v>0</v>
      </c>
      <c r="U46" s="206"/>
      <c r="V46" s="56"/>
      <c r="W46" s="56"/>
      <c r="X46" s="56"/>
      <c r="Y46" s="150"/>
      <c r="Z46" s="193"/>
      <c r="AA46" s="206"/>
      <c r="AB46" s="56"/>
      <c r="AC46" s="56"/>
      <c r="AD46" s="56"/>
      <c r="AE46" s="193"/>
      <c r="AF46" s="206"/>
      <c r="AG46" s="196"/>
      <c r="AH46" s="211"/>
    </row>
    <row r="47" spans="1:34" ht="15.75" thickBot="1" x14ac:dyDescent="0.3">
      <c r="A47" s="254"/>
      <c r="B47" s="246" t="s">
        <v>41</v>
      </c>
      <c r="C47" s="247"/>
      <c r="D47" s="52"/>
      <c r="E47" s="53"/>
      <c r="F47" s="11"/>
      <c r="G47" s="17"/>
      <c r="H47" s="188"/>
      <c r="I47" s="199"/>
      <c r="J47" s="50"/>
      <c r="K47" s="48"/>
      <c r="L47" s="48"/>
      <c r="M47" s="48"/>
      <c r="N47" s="170"/>
      <c r="O47" s="203"/>
      <c r="P47" s="56"/>
      <c r="Q47" s="56"/>
      <c r="R47" s="56">
        <v>1</v>
      </c>
      <c r="S47" s="56">
        <v>1</v>
      </c>
      <c r="T47" s="193">
        <f t="shared" si="6"/>
        <v>2</v>
      </c>
      <c r="U47" s="206">
        <v>2</v>
      </c>
      <c r="V47" s="56"/>
      <c r="W47" s="56"/>
      <c r="X47" s="56"/>
      <c r="Y47" s="150"/>
      <c r="Z47" s="193"/>
      <c r="AA47" s="206"/>
      <c r="AB47" s="56"/>
      <c r="AC47" s="56"/>
      <c r="AD47" s="56"/>
      <c r="AE47" s="193"/>
      <c r="AF47" s="206"/>
      <c r="AG47" s="196">
        <v>2</v>
      </c>
      <c r="AH47" s="211">
        <v>2</v>
      </c>
    </row>
    <row r="48" spans="1:34" ht="15.75" thickBot="1" x14ac:dyDescent="0.3">
      <c r="A48" s="254"/>
      <c r="B48" s="253" t="s">
        <v>63</v>
      </c>
      <c r="C48" s="228"/>
      <c r="D48" s="61"/>
      <c r="E48" s="62"/>
      <c r="F48" s="52"/>
      <c r="G48" s="11"/>
      <c r="H48" s="164"/>
      <c r="I48" s="200"/>
      <c r="J48" s="63"/>
      <c r="K48" s="64"/>
      <c r="L48" s="64"/>
      <c r="M48" s="64"/>
      <c r="N48" s="170"/>
      <c r="O48" s="204"/>
      <c r="P48" s="56"/>
      <c r="Q48" s="56"/>
      <c r="R48" s="56"/>
      <c r="S48" s="56"/>
      <c r="T48" s="193"/>
      <c r="U48" s="206"/>
      <c r="V48" s="56"/>
      <c r="W48" s="56"/>
      <c r="X48" s="56"/>
      <c r="Y48" s="150"/>
      <c r="Z48" s="193"/>
      <c r="AA48" s="206"/>
      <c r="AB48" s="56"/>
      <c r="AC48" s="56"/>
      <c r="AD48" s="56">
        <v>1</v>
      </c>
      <c r="AE48" s="193">
        <f>SUM(AB48:AD48)</f>
        <v>1</v>
      </c>
      <c r="AF48" s="206">
        <v>1</v>
      </c>
      <c r="AG48" s="196">
        <v>1</v>
      </c>
      <c r="AH48" s="211">
        <v>1</v>
      </c>
    </row>
    <row r="49" spans="1:35" ht="15.75" thickBot="1" x14ac:dyDescent="0.3">
      <c r="A49" s="254"/>
      <c r="B49" s="253" t="s">
        <v>66</v>
      </c>
      <c r="C49" s="228"/>
      <c r="D49" s="61"/>
      <c r="E49" s="62"/>
      <c r="F49" s="11"/>
      <c r="G49" s="11"/>
      <c r="H49" s="164"/>
      <c r="I49" s="200"/>
      <c r="J49" s="63"/>
      <c r="K49" s="64"/>
      <c r="L49" s="64"/>
      <c r="M49" s="64"/>
      <c r="N49" s="170"/>
      <c r="O49" s="204"/>
      <c r="P49" s="56"/>
      <c r="Q49" s="56"/>
      <c r="R49" s="56"/>
      <c r="S49" s="56"/>
      <c r="T49" s="193"/>
      <c r="U49" s="206"/>
      <c r="V49" s="56"/>
      <c r="W49" s="56"/>
      <c r="X49" s="56"/>
      <c r="Y49" s="150"/>
      <c r="Z49" s="193"/>
      <c r="AA49" s="206"/>
      <c r="AB49" s="56"/>
      <c r="AC49" s="56"/>
      <c r="AD49" s="65"/>
      <c r="AE49" s="193">
        <f>SUM(AB49:AD49)</f>
        <v>0</v>
      </c>
      <c r="AF49" s="212">
        <f>SUM(AE49)</f>
        <v>0</v>
      </c>
      <c r="AG49" s="196">
        <f>(H49+N49+T49+Z49+AE49)</f>
        <v>0</v>
      </c>
      <c r="AH49" s="213"/>
    </row>
    <row r="50" spans="1:35" ht="15.75" thickBot="1" x14ac:dyDescent="0.3">
      <c r="A50" s="254"/>
      <c r="B50" s="227" t="s">
        <v>64</v>
      </c>
      <c r="C50" s="228"/>
      <c r="D50" s="61"/>
      <c r="E50" s="62"/>
      <c r="F50" s="11"/>
      <c r="G50" s="11"/>
      <c r="H50" s="164"/>
      <c r="I50" s="200"/>
      <c r="J50" s="63"/>
      <c r="K50" s="64"/>
      <c r="L50" s="64"/>
      <c r="M50" s="64"/>
      <c r="N50" s="170"/>
      <c r="O50" s="204"/>
      <c r="P50" s="56"/>
      <c r="Q50" s="56"/>
      <c r="R50" s="56"/>
      <c r="S50" s="56"/>
      <c r="T50" s="193"/>
      <c r="U50" s="206"/>
      <c r="V50" s="56"/>
      <c r="W50" s="56"/>
      <c r="X50" s="56"/>
      <c r="Y50" s="150"/>
      <c r="Z50" s="193"/>
      <c r="AA50" s="206"/>
      <c r="AB50" s="56"/>
      <c r="AC50" s="56"/>
      <c r="AD50" s="65">
        <v>1</v>
      </c>
      <c r="AE50" s="193">
        <f>SUM(AB50:AD50)</f>
        <v>1</v>
      </c>
      <c r="AF50" s="212">
        <f>SUM(AE50)</f>
        <v>1</v>
      </c>
      <c r="AG50" s="196">
        <f>(H50+N50+T50+Z50+AE50)</f>
        <v>1</v>
      </c>
      <c r="AH50" s="213">
        <v>1</v>
      </c>
    </row>
    <row r="51" spans="1:35" ht="15.75" thickBot="1" x14ac:dyDescent="0.3">
      <c r="A51" s="254"/>
      <c r="B51" s="248" t="s">
        <v>46</v>
      </c>
      <c r="C51" s="249"/>
      <c r="D51" s="61"/>
      <c r="E51" s="62"/>
      <c r="F51" s="11"/>
      <c r="G51" s="11"/>
      <c r="H51" s="164"/>
      <c r="I51" s="200"/>
      <c r="J51" s="17"/>
      <c r="K51" s="18"/>
      <c r="L51" s="18"/>
      <c r="M51" s="18"/>
      <c r="N51" s="170"/>
      <c r="O51" s="183"/>
      <c r="P51" s="56"/>
      <c r="Q51" s="56"/>
      <c r="R51" s="56">
        <v>1</v>
      </c>
      <c r="S51" s="56">
        <v>1</v>
      </c>
      <c r="T51" s="193">
        <f t="shared" si="6"/>
        <v>2</v>
      </c>
      <c r="U51" s="206">
        <v>2</v>
      </c>
      <c r="V51" s="56"/>
      <c r="W51" s="56"/>
      <c r="X51" s="56"/>
      <c r="Y51" s="150"/>
      <c r="Z51" s="193"/>
      <c r="AA51" s="206"/>
      <c r="AB51" s="56"/>
      <c r="AC51" s="56"/>
      <c r="AD51" s="56"/>
      <c r="AE51" s="193"/>
      <c r="AF51" s="206"/>
      <c r="AG51" s="196">
        <v>2</v>
      </c>
      <c r="AH51" s="211">
        <v>2</v>
      </c>
    </row>
    <row r="52" spans="1:35" ht="20.25" customHeight="1" thickTop="1" thickBot="1" x14ac:dyDescent="0.3">
      <c r="A52" s="254"/>
      <c r="B52" s="250" t="s">
        <v>57</v>
      </c>
      <c r="C52" s="247"/>
      <c r="D52" s="52"/>
      <c r="E52" s="66"/>
      <c r="F52" s="38"/>
      <c r="G52" s="67"/>
      <c r="H52" s="188"/>
      <c r="I52" s="199"/>
      <c r="J52" s="68"/>
      <c r="K52" s="11"/>
      <c r="L52" s="18"/>
      <c r="M52" s="18"/>
      <c r="N52" s="170"/>
      <c r="O52" s="187"/>
      <c r="P52" s="56"/>
      <c r="Q52" s="56"/>
      <c r="R52" s="56"/>
      <c r="S52" s="56"/>
      <c r="T52" s="193"/>
      <c r="U52" s="206"/>
      <c r="V52" s="56"/>
      <c r="W52" s="56"/>
      <c r="X52" s="56"/>
      <c r="Y52" s="150">
        <v>1</v>
      </c>
      <c r="Z52" s="193">
        <v>1</v>
      </c>
      <c r="AA52" s="206">
        <v>1</v>
      </c>
      <c r="AB52" s="56"/>
      <c r="AC52" s="56"/>
      <c r="AD52" s="56"/>
      <c r="AE52" s="193"/>
      <c r="AF52" s="206"/>
      <c r="AG52" s="196">
        <v>1</v>
      </c>
      <c r="AH52" s="211">
        <v>1</v>
      </c>
    </row>
    <row r="53" spans="1:35" ht="15.75" thickBot="1" x14ac:dyDescent="0.3">
      <c r="A53" s="254"/>
      <c r="B53" s="227" t="s">
        <v>56</v>
      </c>
      <c r="C53" s="228"/>
      <c r="D53" s="52"/>
      <c r="E53" s="60"/>
      <c r="F53" s="38"/>
      <c r="G53" s="69"/>
      <c r="H53" s="189"/>
      <c r="I53" s="201"/>
      <c r="J53" s="68"/>
      <c r="K53" s="11"/>
      <c r="L53" s="11"/>
      <c r="M53" s="11"/>
      <c r="N53" s="170"/>
      <c r="O53" s="185"/>
      <c r="P53" s="56"/>
      <c r="Q53" s="56"/>
      <c r="R53" s="56"/>
      <c r="S53" s="56"/>
      <c r="T53" s="193"/>
      <c r="U53" s="206"/>
      <c r="V53" s="56"/>
      <c r="W53" s="56"/>
      <c r="X53" s="56"/>
      <c r="Y53" s="150"/>
      <c r="Z53" s="193"/>
      <c r="AA53" s="206"/>
      <c r="AB53" s="56"/>
      <c r="AC53" s="56"/>
      <c r="AD53" s="56"/>
      <c r="AE53" s="193"/>
      <c r="AF53" s="206"/>
      <c r="AG53" s="195">
        <v>0</v>
      </c>
      <c r="AH53" s="211">
        <f>(I53+O53+U53+AA53+AF53)</f>
        <v>0</v>
      </c>
    </row>
    <row r="54" spans="1:35" ht="15.75" thickBot="1" x14ac:dyDescent="0.3">
      <c r="A54" s="255"/>
      <c r="B54" s="246" t="s">
        <v>52</v>
      </c>
      <c r="C54" s="247"/>
      <c r="D54" s="70"/>
      <c r="E54" s="60"/>
      <c r="F54" s="11"/>
      <c r="G54" s="71"/>
      <c r="H54" s="170"/>
      <c r="I54" s="201"/>
      <c r="J54" s="72"/>
      <c r="K54" s="11"/>
      <c r="L54" s="11"/>
      <c r="M54" s="11"/>
      <c r="N54" s="170"/>
      <c r="O54" s="185"/>
      <c r="P54" s="56"/>
      <c r="Q54" s="56"/>
      <c r="R54" s="56"/>
      <c r="S54" s="56"/>
      <c r="T54" s="193"/>
      <c r="U54" s="206"/>
      <c r="V54" s="56"/>
      <c r="W54" s="56"/>
      <c r="X54" s="56"/>
      <c r="Y54" s="150">
        <v>1</v>
      </c>
      <c r="Z54" s="193">
        <v>1</v>
      </c>
      <c r="AA54" s="206">
        <v>1</v>
      </c>
      <c r="AB54" s="56"/>
      <c r="AC54" s="56"/>
      <c r="AD54" s="56"/>
      <c r="AE54" s="193"/>
      <c r="AF54" s="206"/>
      <c r="AG54" s="195">
        <v>1</v>
      </c>
      <c r="AH54" s="211">
        <v>1</v>
      </c>
    </row>
    <row r="55" spans="1:35" ht="15.75" thickBot="1" x14ac:dyDescent="0.3">
      <c r="A55" s="241" t="s">
        <v>38</v>
      </c>
      <c r="B55" s="242"/>
      <c r="C55" s="243"/>
      <c r="D55" s="244">
        <f>SUM(D35:E54)</f>
        <v>2</v>
      </c>
      <c r="E55" s="245"/>
      <c r="F55" s="35">
        <f>SUM(F35:F54)</f>
        <v>2</v>
      </c>
      <c r="G55" s="73">
        <f>SUM(G35:G54)</f>
        <v>5</v>
      </c>
      <c r="H55" s="170">
        <f>SUM(H35:H54)</f>
        <v>9</v>
      </c>
      <c r="I55" s="199">
        <f>SUM(I35:I54)</f>
        <v>13</v>
      </c>
      <c r="J55" s="83">
        <v>2</v>
      </c>
      <c r="K55" s="74">
        <v>2</v>
      </c>
      <c r="L55" s="88" t="s">
        <v>67</v>
      </c>
      <c r="M55" s="74">
        <f t="shared" ref="M55:AF55" si="7">SUM(M35:M54)</f>
        <v>4</v>
      </c>
      <c r="N55" s="192">
        <f t="shared" si="7"/>
        <v>10</v>
      </c>
      <c r="O55" s="199">
        <f t="shared" si="7"/>
        <v>16</v>
      </c>
      <c r="P55" s="74">
        <f>(P37+P45)</f>
        <v>3</v>
      </c>
      <c r="Q55" s="74">
        <f>(Q37+Q45)</f>
        <v>3</v>
      </c>
      <c r="R55" s="74">
        <v>5</v>
      </c>
      <c r="S55" s="74">
        <v>5</v>
      </c>
      <c r="T55" s="192">
        <f>SUM(T35:T54)</f>
        <v>16</v>
      </c>
      <c r="U55" s="199">
        <f>SUM(U35:U54)</f>
        <v>20</v>
      </c>
      <c r="V55" s="74">
        <f t="shared" si="7"/>
        <v>2</v>
      </c>
      <c r="W55" s="74">
        <f t="shared" si="7"/>
        <v>2</v>
      </c>
      <c r="X55" s="74">
        <v>2</v>
      </c>
      <c r="Y55" s="74">
        <v>4</v>
      </c>
      <c r="Z55" s="192">
        <f t="shared" si="7"/>
        <v>10</v>
      </c>
      <c r="AA55" s="199">
        <f t="shared" si="7"/>
        <v>16</v>
      </c>
      <c r="AB55" s="74">
        <f t="shared" si="7"/>
        <v>2</v>
      </c>
      <c r="AC55" s="74">
        <f>SUM(AC35:AC54)</f>
        <v>2</v>
      </c>
      <c r="AD55" s="74">
        <f t="shared" si="7"/>
        <v>4</v>
      </c>
      <c r="AE55" s="192">
        <f t="shared" si="7"/>
        <v>8</v>
      </c>
      <c r="AF55" s="199">
        <f t="shared" si="7"/>
        <v>12</v>
      </c>
      <c r="AG55" s="192">
        <f>SUM(AG35:AG54)</f>
        <v>53</v>
      </c>
      <c r="AH55" s="199"/>
    </row>
    <row r="56" spans="1:35" ht="15.75" thickBot="1" x14ac:dyDescent="0.3">
      <c r="A56" s="236" t="s">
        <v>47</v>
      </c>
      <c r="B56" s="237"/>
      <c r="C56" s="238"/>
      <c r="D56" s="239">
        <v>32</v>
      </c>
      <c r="E56" s="240"/>
      <c r="F56" s="75">
        <v>32</v>
      </c>
      <c r="G56" s="76">
        <v>32</v>
      </c>
      <c r="H56" s="190">
        <v>99</v>
      </c>
      <c r="I56" s="199"/>
      <c r="J56" s="14">
        <v>33</v>
      </c>
      <c r="K56" s="11">
        <v>33</v>
      </c>
      <c r="L56" s="11">
        <v>33</v>
      </c>
      <c r="M56" s="11">
        <v>33</v>
      </c>
      <c r="N56" s="170">
        <f>(N33+N55)</f>
        <v>132</v>
      </c>
      <c r="O56" s="182"/>
      <c r="P56" s="11">
        <v>35</v>
      </c>
      <c r="Q56" s="11">
        <v>35</v>
      </c>
      <c r="R56" s="11">
        <v>35</v>
      </c>
      <c r="S56" s="14">
        <v>35</v>
      </c>
      <c r="T56" s="193">
        <f>(T33+T55)</f>
        <v>140</v>
      </c>
      <c r="U56" s="182"/>
      <c r="V56" s="11">
        <v>36</v>
      </c>
      <c r="W56" s="11">
        <v>36</v>
      </c>
      <c r="X56" s="11">
        <v>36</v>
      </c>
      <c r="Y56" s="143">
        <v>36</v>
      </c>
      <c r="Z56" s="193">
        <f>(Z33+Z55)</f>
        <v>144</v>
      </c>
      <c r="AA56" s="208"/>
      <c r="AB56" s="14">
        <v>36</v>
      </c>
      <c r="AC56" s="14">
        <v>36</v>
      </c>
      <c r="AD56" s="14">
        <v>36</v>
      </c>
      <c r="AE56" s="193">
        <f>(AE33+AE55)</f>
        <v>108</v>
      </c>
      <c r="AF56" s="185"/>
      <c r="AG56" s="197">
        <f>SUM(AB56:AF56)</f>
        <v>216</v>
      </c>
      <c r="AH56" s="185">
        <f>SUM(AH35:AH55)</f>
        <v>77</v>
      </c>
    </row>
    <row r="57" spans="1:35" ht="15.75" thickBot="1" x14ac:dyDescent="0.3">
      <c r="A57" s="231" t="s">
        <v>5</v>
      </c>
      <c r="B57" s="232"/>
      <c r="C57" s="233"/>
      <c r="D57" s="234">
        <f>(D33+D55)</f>
        <v>32</v>
      </c>
      <c r="E57" s="235"/>
      <c r="F57" s="77">
        <f>(F33+F55)</f>
        <v>32</v>
      </c>
      <c r="G57" s="78">
        <f>(G33+G55)</f>
        <v>33</v>
      </c>
      <c r="H57" s="191"/>
      <c r="I57" s="202">
        <f>(I33+I55)</f>
        <v>120</v>
      </c>
      <c r="J57" s="79">
        <f>(J33+J55)</f>
        <v>33</v>
      </c>
      <c r="K57" s="80">
        <v>33</v>
      </c>
      <c r="L57" s="80">
        <f>(L33+L55)</f>
        <v>33</v>
      </c>
      <c r="M57" s="80">
        <f>(M33+M55)</f>
        <v>33</v>
      </c>
      <c r="N57" s="81"/>
      <c r="O57" s="205">
        <f>(O33+O55)</f>
        <v>161</v>
      </c>
      <c r="P57" s="80">
        <f>(P33+P55)</f>
        <v>35</v>
      </c>
      <c r="Q57" s="80">
        <f>(Q33+Q55)</f>
        <v>35</v>
      </c>
      <c r="R57" s="80">
        <f>(R33+R55)</f>
        <v>35</v>
      </c>
      <c r="S57" s="80">
        <f>(S33+S55)</f>
        <v>35</v>
      </c>
      <c r="T57" s="81"/>
      <c r="U57" s="207">
        <f>(U33+U55)</f>
        <v>172</v>
      </c>
      <c r="V57" s="80">
        <f>(V33+V55)</f>
        <v>36</v>
      </c>
      <c r="W57" s="80">
        <f>(W33+W55)</f>
        <v>35</v>
      </c>
      <c r="X57" s="80">
        <v>36</v>
      </c>
      <c r="Y57" s="80">
        <v>36</v>
      </c>
      <c r="Z57" s="81"/>
      <c r="AA57" s="207">
        <f>(AA33+AA55)</f>
        <v>172</v>
      </c>
      <c r="AB57" s="80">
        <f>(AB7+AB8+AB9+AB10+AB11+AB17+AB19+AB20+AB21+AB22+AB23+AB24+AB25+AB26+AB27+AB31+AB32+AB37)</f>
        <v>36</v>
      </c>
      <c r="AC57" s="80">
        <f>(AC7+AC8+AC9+AC10+AC11+AC17+AC19+AC20+AC21+AC22+AC23+AC24+AC25+AC26+AC27+AC31+AC32+AC37)</f>
        <v>36</v>
      </c>
      <c r="AD57" s="80">
        <f>(AD7+AD8+AD9+AD10+AD11+AD19+AD20+AD21+AD22+AD23+AD24+AD25+AD26+AD27+AD31+AD32+AD36+AD42+AD48+AD49+AD50)</f>
        <v>36</v>
      </c>
      <c r="AE57" s="81"/>
      <c r="AF57" s="207">
        <f>(AF33+AF55)</f>
        <v>126</v>
      </c>
      <c r="AG57" s="198">
        <f>SUM(AG35:AG56)</f>
        <v>322</v>
      </c>
      <c r="AH57" s="81">
        <v>751</v>
      </c>
      <c r="AI57" s="1"/>
    </row>
    <row r="58" spans="1:35" x14ac:dyDescent="0.25">
      <c r="AA58" s="2"/>
      <c r="AG58" s="82"/>
      <c r="AH58" s="1"/>
    </row>
    <row r="73" spans="33:48" ht="20.25" x14ac:dyDescent="0.3">
      <c r="AG73" s="279"/>
      <c r="AH73" s="280"/>
      <c r="AI73" s="280"/>
      <c r="AJ73" s="280"/>
      <c r="AK73" s="280"/>
      <c r="AL73" s="280"/>
      <c r="AM73" s="280"/>
      <c r="AN73" s="280"/>
      <c r="AO73" s="280"/>
      <c r="AP73" s="280"/>
      <c r="AQ73" s="280"/>
      <c r="AR73" s="280"/>
      <c r="AS73" s="280"/>
      <c r="AT73" s="280"/>
      <c r="AU73" s="280"/>
      <c r="AV73" s="280"/>
    </row>
  </sheetData>
  <mergeCells count="78">
    <mergeCell ref="V4:X5"/>
    <mergeCell ref="D27:E27"/>
    <mergeCell ref="D28:E28"/>
    <mergeCell ref="D29:E29"/>
    <mergeCell ref="D30:E30"/>
    <mergeCell ref="D21:E21"/>
    <mergeCell ref="D17:E17"/>
    <mergeCell ref="AB4:AD5"/>
    <mergeCell ref="Z4:Z6"/>
    <mergeCell ref="AA4:AA6"/>
    <mergeCell ref="AG73:AV73"/>
    <mergeCell ref="I4:I6"/>
    <mergeCell ref="J4:M5"/>
    <mergeCell ref="N4:N6"/>
    <mergeCell ref="O4:O6"/>
    <mergeCell ref="AH4:AH6"/>
    <mergeCell ref="P4:R5"/>
    <mergeCell ref="T4:T6"/>
    <mergeCell ref="U4:U6"/>
    <mergeCell ref="A34:AH34"/>
    <mergeCell ref="AE4:AE6"/>
    <mergeCell ref="AF4:AF6"/>
    <mergeCell ref="AG4:AG6"/>
    <mergeCell ref="A4:A33"/>
    <mergeCell ref="B4:B6"/>
    <mergeCell ref="C4:C6"/>
    <mergeCell ref="D4:G5"/>
    <mergeCell ref="H4:H6"/>
    <mergeCell ref="D11:E11"/>
    <mergeCell ref="B25:B27"/>
    <mergeCell ref="B18:B21"/>
    <mergeCell ref="B22:B24"/>
    <mergeCell ref="D24:E24"/>
    <mergeCell ref="B33:C33"/>
    <mergeCell ref="D6:E6"/>
    <mergeCell ref="B11:B17"/>
    <mergeCell ref="A35:A54"/>
    <mergeCell ref="B35:C35"/>
    <mergeCell ref="D35:E35"/>
    <mergeCell ref="B37:C37"/>
    <mergeCell ref="B38:C38"/>
    <mergeCell ref="B39:C39"/>
    <mergeCell ref="B40:C40"/>
    <mergeCell ref="B41:C41"/>
    <mergeCell ref="B43:C43"/>
    <mergeCell ref="D43:E43"/>
    <mergeCell ref="B44:C44"/>
    <mergeCell ref="B45:C45"/>
    <mergeCell ref="B54:C54"/>
    <mergeCell ref="B53:C53"/>
    <mergeCell ref="B48:C48"/>
    <mergeCell ref="B49:C49"/>
    <mergeCell ref="B50:C50"/>
    <mergeCell ref="D22:E22"/>
    <mergeCell ref="D23:E23"/>
    <mergeCell ref="B28:B29"/>
    <mergeCell ref="A57:C57"/>
    <mergeCell ref="D57:E57"/>
    <mergeCell ref="A56:C56"/>
    <mergeCell ref="D56:E56"/>
    <mergeCell ref="A55:C55"/>
    <mergeCell ref="D55:E55"/>
    <mergeCell ref="B47:C47"/>
    <mergeCell ref="B51:C51"/>
    <mergeCell ref="B46:C46"/>
    <mergeCell ref="B52:C52"/>
    <mergeCell ref="B36:C36"/>
    <mergeCell ref="B42:C42"/>
    <mergeCell ref="H2:O2"/>
    <mergeCell ref="D33:E33"/>
    <mergeCell ref="D32:E32"/>
    <mergeCell ref="B31:B32"/>
    <mergeCell ref="D18:E18"/>
    <mergeCell ref="D25:E25"/>
    <mergeCell ref="B9:B10"/>
    <mergeCell ref="B7:B8"/>
    <mergeCell ref="D7:E7"/>
    <mergeCell ref="D8:E8"/>
  </mergeCells>
  <pageMargins left="0" right="0" top="0" bottom="0" header="0" footer="0"/>
  <pageSetup paperSize="9" scale="47" fitToHeight="0" orientation="landscape" r:id="rId1"/>
  <colBreaks count="1" manualBreakCount="1"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selection activeCell="A2" sqref="A2"/>
    </sheetView>
  </sheetViews>
  <sheetFormatPr defaultRowHeight="15" x14ac:dyDescent="0.25"/>
  <cols>
    <col min="1" max="1" width="29" customWidth="1"/>
    <col min="2" max="2" width="29.140625" customWidth="1"/>
    <col min="3" max="3" width="15.28515625" customWidth="1"/>
    <col min="4" max="4" width="16.42578125" customWidth="1"/>
    <col min="5" max="5" width="23.28515625" customWidth="1"/>
    <col min="6" max="6" width="11.42578125" customWidth="1"/>
    <col min="7" max="7" width="11.85546875" customWidth="1"/>
    <col min="8" max="8" width="14.7109375" customWidth="1"/>
    <col min="12" max="13" width="11.28515625" customWidth="1"/>
  </cols>
  <sheetData>
    <row r="1" spans="1:10" ht="15.75" thickBot="1" x14ac:dyDescent="0.3">
      <c r="A1" s="307"/>
      <c r="B1" s="307"/>
      <c r="C1" s="307"/>
    </row>
    <row r="2" spans="1:10" ht="18.75" x14ac:dyDescent="0.3">
      <c r="A2" s="106" t="s">
        <v>43</v>
      </c>
      <c r="B2" s="117"/>
      <c r="C2" s="122"/>
      <c r="D2" s="123"/>
      <c r="E2" s="124"/>
      <c r="F2" s="108"/>
      <c r="G2" s="108"/>
      <c r="H2" s="108"/>
      <c r="I2" s="89"/>
      <c r="J2" s="89"/>
    </row>
    <row r="3" spans="1:10" ht="19.5" x14ac:dyDescent="0.35">
      <c r="A3" s="106"/>
      <c r="B3" s="118"/>
      <c r="C3" s="127"/>
      <c r="D3" s="105"/>
      <c r="E3" s="128"/>
      <c r="F3" s="109"/>
      <c r="G3" s="109"/>
      <c r="H3" s="109"/>
      <c r="I3" s="89"/>
      <c r="J3" s="89"/>
    </row>
    <row r="4" spans="1:10" ht="19.5" x14ac:dyDescent="0.3">
      <c r="A4" s="308"/>
      <c r="B4" s="119"/>
      <c r="C4" s="129"/>
      <c r="D4" s="104"/>
      <c r="E4" s="125"/>
      <c r="F4" s="110"/>
      <c r="G4" s="110"/>
      <c r="H4" s="110"/>
      <c r="I4" s="312"/>
      <c r="J4" s="89"/>
    </row>
    <row r="5" spans="1:10" ht="19.5" x14ac:dyDescent="0.25">
      <c r="A5" s="309"/>
      <c r="B5" s="120"/>
      <c r="C5" s="130"/>
      <c r="D5" s="102"/>
      <c r="E5" s="126"/>
      <c r="F5" s="111"/>
      <c r="G5" s="111"/>
      <c r="H5" s="112"/>
      <c r="I5" s="313"/>
      <c r="J5" s="89"/>
    </row>
    <row r="6" spans="1:10" ht="19.5" x14ac:dyDescent="0.25">
      <c r="A6" s="107"/>
      <c r="B6" s="120"/>
      <c r="C6" s="130"/>
      <c r="D6" s="131"/>
      <c r="E6" s="132"/>
      <c r="F6" s="113"/>
      <c r="G6" s="113"/>
      <c r="H6" s="114"/>
      <c r="I6" s="94"/>
      <c r="J6" s="89"/>
    </row>
    <row r="7" spans="1:10" ht="19.5" x14ac:dyDescent="0.25">
      <c r="A7" s="107"/>
      <c r="B7" s="120"/>
      <c r="C7" s="130"/>
      <c r="D7" s="133"/>
      <c r="E7" s="134"/>
      <c r="F7" s="115"/>
      <c r="G7" s="115"/>
      <c r="H7" s="114"/>
      <c r="I7" s="94"/>
      <c r="J7" s="89"/>
    </row>
    <row r="8" spans="1:10" ht="19.5" thickBot="1" x14ac:dyDescent="0.3">
      <c r="A8" s="107"/>
      <c r="B8" s="121"/>
      <c r="C8" s="135"/>
      <c r="D8" s="136"/>
      <c r="E8" s="137"/>
      <c r="F8" s="116"/>
      <c r="G8" s="116"/>
      <c r="H8" s="103"/>
      <c r="I8" s="94"/>
      <c r="J8" s="89"/>
    </row>
    <row r="9" spans="1:10" ht="15.75" x14ac:dyDescent="0.25">
      <c r="A9" s="101"/>
      <c r="B9" s="90"/>
      <c r="C9" s="91"/>
      <c r="D9" s="315"/>
      <c r="E9" s="315"/>
      <c r="F9" s="315"/>
      <c r="G9" s="315"/>
      <c r="H9" s="95"/>
      <c r="I9" s="94"/>
      <c r="J9" s="89"/>
    </row>
    <row r="10" spans="1:10" ht="15.75" x14ac:dyDescent="0.25">
      <c r="A10" s="314"/>
      <c r="B10" s="90"/>
      <c r="C10" s="91"/>
      <c r="D10" s="315"/>
      <c r="E10" s="315"/>
      <c r="F10" s="315"/>
      <c r="G10" s="315"/>
      <c r="H10" s="93"/>
      <c r="I10" s="94"/>
      <c r="J10" s="89"/>
    </row>
    <row r="11" spans="1:10" ht="15.75" x14ac:dyDescent="0.25">
      <c r="A11" s="314"/>
      <c r="B11" s="90"/>
      <c r="C11" s="91"/>
      <c r="D11" s="92"/>
      <c r="E11" s="310"/>
      <c r="F11" s="310"/>
      <c r="G11" s="96"/>
      <c r="H11" s="93"/>
      <c r="I11" s="94"/>
      <c r="J11" s="89"/>
    </row>
    <row r="12" spans="1:10" ht="15.75" x14ac:dyDescent="0.25">
      <c r="A12" s="97"/>
      <c r="B12" s="98"/>
      <c r="C12" s="97"/>
      <c r="D12" s="99"/>
      <c r="E12" s="311"/>
      <c r="F12" s="311"/>
      <c r="G12" s="311"/>
      <c r="H12" s="100"/>
      <c r="I12" s="94"/>
      <c r="J12" s="89"/>
    </row>
    <row r="13" spans="1:10" x14ac:dyDescent="0.25">
      <c r="A13" s="89"/>
      <c r="B13" s="89"/>
      <c r="C13" s="89"/>
      <c r="D13" s="89"/>
      <c r="E13" s="89"/>
      <c r="F13" s="89"/>
      <c r="G13" s="89"/>
      <c r="H13" s="89"/>
      <c r="I13" s="89"/>
      <c r="J13" s="89"/>
    </row>
    <row r="14" spans="1:10" x14ac:dyDescent="0.25">
      <c r="A14" s="89"/>
      <c r="B14" s="89"/>
      <c r="C14" s="89"/>
      <c r="D14" s="89"/>
      <c r="E14" s="89"/>
      <c r="F14" s="89"/>
      <c r="G14" s="89"/>
      <c r="H14" s="89"/>
      <c r="I14" s="89"/>
      <c r="J14" s="89"/>
    </row>
  </sheetData>
  <mergeCells count="8">
    <mergeCell ref="A1:C1"/>
    <mergeCell ref="A4:A5"/>
    <mergeCell ref="E11:F11"/>
    <mergeCell ref="E12:G12"/>
    <mergeCell ref="I4:I5"/>
    <mergeCell ref="A10:A11"/>
    <mergeCell ref="D10:G10"/>
    <mergeCell ref="D9:G9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5-9</vt:lpstr>
      <vt:lpstr>внеурочка</vt:lpstr>
      <vt:lpstr>'5-9'!Область_печати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2021-09-20T05:06:49Z</dcterms:modified>
</cp:coreProperties>
</file>