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15" windowHeight="9600"/>
  </bookViews>
  <sheets>
    <sheet name="6-9" sheetId="1" r:id="rId1"/>
    <sheet name="внеурочка" sheetId="6" r:id="rId2"/>
  </sheets>
  <definedNames>
    <definedName name="_xlnm.Print_Area" localSheetId="0">'6-9'!$A$1:$AB$53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36" i="1" l="1"/>
  <c r="AB51" i="1" l="1"/>
  <c r="AA51" i="1"/>
  <c r="Z36" i="1" l="1"/>
  <c r="H36" i="1" l="1"/>
  <c r="N36" i="1"/>
  <c r="X36" i="1" l="1"/>
  <c r="AA10" i="1"/>
  <c r="M38" i="1" l="1"/>
  <c r="Z49" i="1"/>
  <c r="Z48" i="1"/>
  <c r="Y47" i="1"/>
  <c r="Y43" i="1"/>
  <c r="Y39" i="1"/>
  <c r="M45" i="1"/>
  <c r="M46" i="1"/>
  <c r="G41" i="1"/>
  <c r="G38" i="1"/>
  <c r="H51" i="1"/>
  <c r="R51" i="1"/>
  <c r="T51" i="1"/>
  <c r="Z51" i="1" l="1"/>
  <c r="S51" i="1"/>
  <c r="G51" i="1"/>
  <c r="S17" i="1"/>
  <c r="Y17" i="1" s="1"/>
  <c r="Y30" i="1"/>
  <c r="Y29" i="1"/>
  <c r="Y28" i="1"/>
  <c r="Y27" i="1"/>
  <c r="Y26" i="1"/>
  <c r="Y25" i="1"/>
  <c r="Y20" i="1"/>
  <c r="Y19" i="1"/>
  <c r="Y8" i="1"/>
  <c r="S35" i="1"/>
  <c r="S34" i="1"/>
  <c r="S32" i="1"/>
  <c r="S31" i="1"/>
  <c r="S30" i="1"/>
  <c r="S29" i="1"/>
  <c r="S28" i="1"/>
  <c r="S27" i="1"/>
  <c r="S26" i="1"/>
  <c r="S25" i="1"/>
  <c r="S20" i="1"/>
  <c r="S19" i="1"/>
  <c r="T36" i="1"/>
  <c r="T53" i="1" s="1"/>
  <c r="S8" i="1"/>
  <c r="S7" i="1"/>
  <c r="M35" i="1"/>
  <c r="M32" i="1"/>
  <c r="M31" i="1"/>
  <c r="M30" i="1"/>
  <c r="M28" i="1"/>
  <c r="M27" i="1"/>
  <c r="M26" i="1"/>
  <c r="M25" i="1"/>
  <c r="M20" i="1"/>
  <c r="M19" i="1"/>
  <c r="M17" i="1"/>
  <c r="M8" i="1"/>
  <c r="M7" i="1"/>
  <c r="G7" i="1"/>
  <c r="G8" i="1"/>
  <c r="G17" i="1"/>
  <c r="G18" i="1"/>
  <c r="G25" i="1"/>
  <c r="G26" i="1"/>
  <c r="G27" i="1"/>
  <c r="G28" i="1"/>
  <c r="G31" i="1"/>
  <c r="G32" i="1"/>
  <c r="G35" i="1"/>
  <c r="Y36" i="1" l="1"/>
  <c r="M36" i="1"/>
  <c r="AA29" i="1"/>
  <c r="G36" i="1"/>
  <c r="S36" i="1"/>
  <c r="S52" i="1" s="1"/>
  <c r="AA19" i="1"/>
  <c r="AA30" i="1"/>
  <c r="M52" i="1"/>
  <c r="AA20" i="1"/>
  <c r="AA34" i="1"/>
  <c r="AA26" i="1"/>
  <c r="AA21" i="1"/>
  <c r="X51" i="1"/>
  <c r="AA36" i="1" l="1"/>
  <c r="AB53" i="1"/>
</calcChain>
</file>

<file path=xl/sharedStrings.xml><?xml version="1.0" encoding="utf-8"?>
<sst xmlns="http://schemas.openxmlformats.org/spreadsheetml/2006/main" count="135" uniqueCount="78">
  <si>
    <t>Обязательная   часть</t>
  </si>
  <si>
    <t>Предметные области</t>
  </si>
  <si>
    <t>Учебные предметы</t>
  </si>
  <si>
    <t>Всего по классам</t>
  </si>
  <si>
    <t>С учетом деления на группы</t>
  </si>
  <si>
    <t>6 класс</t>
  </si>
  <si>
    <t>7 класс</t>
  </si>
  <si>
    <t>А (КУИП)</t>
  </si>
  <si>
    <t>Б (КУИП)</t>
  </si>
  <si>
    <t>Русский язык и литература</t>
  </si>
  <si>
    <t>Русский язык</t>
  </si>
  <si>
    <t>Литература</t>
  </si>
  <si>
    <t>Иностранный язык</t>
  </si>
  <si>
    <t>Китайский язык</t>
  </si>
  <si>
    <t>Французкий язык</t>
  </si>
  <si>
    <t>Немецкий язык</t>
  </si>
  <si>
    <t>Японский язык</t>
  </si>
  <si>
    <t>Испанский язык</t>
  </si>
  <si>
    <t>Итого второй иностранный язык</t>
  </si>
  <si>
    <t>Математика  и информатика</t>
  </si>
  <si>
    <t>Математика</t>
  </si>
  <si>
    <t xml:space="preserve">Информатика </t>
  </si>
  <si>
    <t>Общественно-научные предметы</t>
  </si>
  <si>
    <t xml:space="preserve">История </t>
  </si>
  <si>
    <t xml:space="preserve">Обществознание  </t>
  </si>
  <si>
    <t xml:space="preserve">География </t>
  </si>
  <si>
    <t>Естественно-научные предметы</t>
  </si>
  <si>
    <t>Биология</t>
  </si>
  <si>
    <t xml:space="preserve">Физика  </t>
  </si>
  <si>
    <t>Искусство</t>
  </si>
  <si>
    <t>Музыка</t>
  </si>
  <si>
    <t>ИЗО</t>
  </si>
  <si>
    <t>Технология</t>
  </si>
  <si>
    <t>Физическая культура</t>
  </si>
  <si>
    <t>ИТОГО</t>
  </si>
  <si>
    <t>Основы русской словесности</t>
  </si>
  <si>
    <t>Английский язык (ОШК)</t>
  </si>
  <si>
    <t>Начнем с простого (матем)</t>
  </si>
  <si>
    <t xml:space="preserve">Байкаловедение </t>
  </si>
  <si>
    <t>Основы безопасности жизнедеятельности</t>
  </si>
  <si>
    <t>Предельно допустимая аудиторная учебная нагрузка</t>
  </si>
  <si>
    <t>Математика для любознательных (матем)</t>
  </si>
  <si>
    <t>8 класс</t>
  </si>
  <si>
    <t>Формула творчества (матем)</t>
  </si>
  <si>
    <t>9 класс</t>
  </si>
  <si>
    <t>Химия</t>
  </si>
  <si>
    <t>Занимательная химия</t>
  </si>
  <si>
    <t xml:space="preserve">Физическая культура </t>
  </si>
  <si>
    <t xml:space="preserve">ОБЖ </t>
  </si>
  <si>
    <t>Нестандарные задачи элементарной математики</t>
  </si>
  <si>
    <t>Алгебра</t>
  </si>
  <si>
    <t>Геометрия</t>
  </si>
  <si>
    <t>Взаимосвязи в природе (биол)</t>
  </si>
  <si>
    <t>Учись писать грамотно (русск)</t>
  </si>
  <si>
    <t>Основы общей химии (хим)</t>
  </si>
  <si>
    <t>А (КУИП) лингв</t>
  </si>
  <si>
    <t>В (УК)</t>
  </si>
  <si>
    <t>Г (УК)</t>
  </si>
  <si>
    <t>В (КУИП) линг.</t>
  </si>
  <si>
    <t>Родной язык и родная литература</t>
  </si>
  <si>
    <t>Родной язык</t>
  </si>
  <si>
    <t>Родная литература</t>
  </si>
  <si>
    <t>Б (КУИП) лингв-мат.</t>
  </si>
  <si>
    <t>1</t>
  </si>
  <si>
    <t>Б (КУИП) линг-мат.</t>
  </si>
  <si>
    <t>4</t>
  </si>
  <si>
    <t>3/3</t>
  </si>
  <si>
    <t>2/2</t>
  </si>
  <si>
    <t>А (КУИП)(КУИП) лингв-мат.</t>
  </si>
  <si>
    <t>Б ((КУИП) лингв-мат..</t>
  </si>
  <si>
    <t>1/1</t>
  </si>
  <si>
    <t>В ( КУИ )лингвистический)</t>
  </si>
  <si>
    <t>Основы духовно-нарвственной культуры народов России</t>
  </si>
  <si>
    <t>Учебный план 6-9 классы ООО 2022-2023 гг</t>
  </si>
  <si>
    <t>3</t>
  </si>
  <si>
    <t>2</t>
  </si>
  <si>
    <t>2\2</t>
  </si>
  <si>
    <t>Стратегии смыслового чтения и работы с обществоведческим текстом (Общ)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</si>
</sst>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3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u/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</borders>
  <cellStyleXfs count="1">
    <xf numFmtId="0" fontId="0" fillId="0" borderId="0"/>
  </cellStyleXfs>
  <cellXfs count="239">
    <xf numFmtId="0" fontId="0" fillId="0" borderId="0" xfId="0"/>
    <xf numFmtId="164" fontId="0" fillId="0" borderId="0" xfId="0" applyNumberFormat="1"/>
    <xf numFmtId="0" fontId="11" fillId="0" borderId="0" xfId="0" applyFont="1"/>
    <xf numFmtId="0" fontId="0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4" fillId="2" borderId="5" xfId="0" applyFont="1" applyFill="1" applyBorder="1"/>
    <xf numFmtId="0" fontId="14" fillId="0" borderId="5" xfId="0" applyFont="1" applyBorder="1"/>
    <xf numFmtId="0" fontId="14" fillId="2" borderId="6" xfId="0" applyFont="1" applyFill="1" applyBorder="1"/>
    <xf numFmtId="0" fontId="13" fillId="0" borderId="33" xfId="0" applyFont="1" applyFill="1" applyBorder="1"/>
    <xf numFmtId="0" fontId="14" fillId="2" borderId="16" xfId="0" applyFont="1" applyFill="1" applyBorder="1"/>
    <xf numFmtId="0" fontId="15" fillId="0" borderId="15" xfId="0" applyFont="1" applyFill="1" applyBorder="1" applyAlignment="1">
      <alignment horizontal="center" vertical="center" wrapText="1"/>
    </xf>
    <xf numFmtId="0" fontId="16" fillId="7" borderId="33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7" borderId="33" xfId="0" applyFont="1" applyFill="1" applyBorder="1" applyAlignment="1">
      <alignment horizontal="center"/>
    </xf>
    <xf numFmtId="0" fontId="14" fillId="6" borderId="16" xfId="0" applyFont="1" applyFill="1" applyBorder="1"/>
    <xf numFmtId="0" fontId="14" fillId="6" borderId="33" xfId="0" applyFont="1" applyFill="1" applyBorder="1" applyAlignment="1"/>
    <xf numFmtId="0" fontId="14" fillId="0" borderId="16" xfId="0" applyFont="1" applyFill="1" applyBorder="1"/>
    <xf numFmtId="0" fontId="14" fillId="6" borderId="34" xfId="0" applyFont="1" applyFill="1" applyBorder="1" applyAlignment="1">
      <alignment horizontal="center"/>
    </xf>
    <xf numFmtId="0" fontId="14" fillId="6" borderId="35" xfId="0" applyFont="1" applyFill="1" applyBorder="1" applyAlignment="1">
      <alignment horizontal="center"/>
    </xf>
    <xf numFmtId="0" fontId="14" fillId="0" borderId="33" xfId="0" applyFont="1" applyFill="1" applyBorder="1" applyAlignment="1"/>
    <xf numFmtId="0" fontId="0" fillId="6" borderId="3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14" fillId="6" borderId="33" xfId="0" applyFont="1" applyFill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3" xfId="0" applyFont="1" applyBorder="1" applyAlignment="1"/>
    <xf numFmtId="0" fontId="0" fillId="0" borderId="33" xfId="0" applyFont="1" applyBorder="1" applyAlignment="1">
      <alignment horizontal="center"/>
    </xf>
    <xf numFmtId="0" fontId="13" fillId="3" borderId="18" xfId="0" applyFont="1" applyFill="1" applyBorder="1" applyAlignment="1">
      <alignment vertical="center" wrapText="1"/>
    </xf>
    <xf numFmtId="0" fontId="14" fillId="0" borderId="27" xfId="0" applyFont="1" applyBorder="1"/>
    <xf numFmtId="0" fontId="14" fillId="8" borderId="5" xfId="0" applyFont="1" applyFill="1" applyBorder="1"/>
    <xf numFmtId="0" fontId="13" fillId="0" borderId="19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3" fillId="5" borderId="27" xfId="0" applyFont="1" applyFill="1" applyBorder="1" applyAlignment="1">
      <alignment horizontal="center" vertical="center" wrapText="1"/>
    </xf>
    <xf numFmtId="0" fontId="13" fillId="5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/>
    </xf>
    <xf numFmtId="49" fontId="14" fillId="8" borderId="16" xfId="0" applyNumberFormat="1" applyFont="1" applyFill="1" applyBorder="1" applyAlignment="1">
      <alignment horizontal="center" vertical="center" wrapText="1"/>
    </xf>
    <xf numFmtId="49" fontId="14" fillId="8" borderId="5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0" fontId="13" fillId="2" borderId="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3" fillId="5" borderId="16" xfId="0" applyNumberFormat="1" applyFont="1" applyFill="1" applyBorder="1" applyAlignment="1">
      <alignment horizontal="center" vertical="center" wrapText="1"/>
    </xf>
    <xf numFmtId="0" fontId="14" fillId="8" borderId="16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2" borderId="16" xfId="0" applyNumberFormat="1" applyFont="1" applyFill="1" applyBorder="1" applyAlignment="1">
      <alignment horizontal="center" vertical="center" wrapText="1"/>
    </xf>
    <xf numFmtId="49" fontId="13" fillId="5" borderId="16" xfId="0" applyNumberFormat="1" applyFont="1" applyFill="1" applyBorder="1" applyAlignment="1">
      <alignment horizontal="center" vertical="center" wrapText="1"/>
    </xf>
    <xf numFmtId="0" fontId="17" fillId="0" borderId="5" xfId="0" applyFont="1" applyBorder="1"/>
    <xf numFmtId="0" fontId="17" fillId="2" borderId="5" xfId="0" applyFont="1" applyFill="1" applyBorder="1"/>
    <xf numFmtId="0" fontId="17" fillId="5" borderId="5" xfId="0" applyFont="1" applyFill="1" applyBorder="1"/>
    <xf numFmtId="0" fontId="14" fillId="2" borderId="1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9" fontId="13" fillId="0" borderId="4" xfId="0" applyNumberFormat="1" applyFont="1" applyFill="1" applyBorder="1" applyAlignment="1">
      <alignment horizontal="center" vertical="center" wrapText="1"/>
    </xf>
    <xf numFmtId="49" fontId="13" fillId="0" borderId="25" xfId="0" applyNumberFormat="1" applyFont="1" applyFill="1" applyBorder="1" applyAlignment="1">
      <alignment horizontal="center" vertical="center" wrapText="1"/>
    </xf>
    <xf numFmtId="0" fontId="13" fillId="2" borderId="7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Border="1"/>
    <xf numFmtId="2" fontId="17" fillId="2" borderId="5" xfId="0" applyNumberFormat="1" applyFont="1" applyFill="1" applyBorder="1"/>
    <xf numFmtId="2" fontId="13" fillId="2" borderId="5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3" fillId="5" borderId="21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" fontId="13" fillId="2" borderId="16" xfId="0" applyNumberFormat="1" applyFont="1" applyFill="1" applyBorder="1" applyAlignment="1">
      <alignment horizontal="center" vertical="center" wrapText="1"/>
    </xf>
    <xf numFmtId="0" fontId="13" fillId="3" borderId="16" xfId="0" applyNumberFormat="1" applyFont="1" applyFill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13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4" borderId="5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13" fillId="5" borderId="21" xfId="0" applyNumberFormat="1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49" fontId="13" fillId="5" borderId="2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/>
    <xf numFmtId="16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" fillId="0" borderId="33" xfId="0" applyFont="1" applyFill="1" applyBorder="1" applyAlignment="1">
      <alignment horizontal="center" vertical="center" wrapText="1"/>
    </xf>
    <xf numFmtId="16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>
      <alignment horizontal="center"/>
    </xf>
    <xf numFmtId="0" fontId="3" fillId="0" borderId="33" xfId="0" applyFont="1" applyBorder="1" applyAlignment="1"/>
    <xf numFmtId="0" fontId="3" fillId="0" borderId="33" xfId="0" applyFont="1" applyBorder="1" applyAlignment="1">
      <alignment horizontal="left"/>
    </xf>
    <xf numFmtId="0" fontId="2" fillId="0" borderId="33" xfId="0" applyFont="1" applyBorder="1" applyAlignment="1">
      <alignment horizontal="left" vertical="top" wrapText="1"/>
    </xf>
    <xf numFmtId="0" fontId="20" fillId="0" borderId="0" xfId="0" applyFont="1" applyBorder="1"/>
    <xf numFmtId="0" fontId="20" fillId="0" borderId="0" xfId="0" applyFont="1" applyBorder="1" applyAlignment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 wrapText="1"/>
    </xf>
    <xf numFmtId="0" fontId="20" fillId="0" borderId="34" xfId="0" applyFont="1" applyBorder="1"/>
    <xf numFmtId="0" fontId="23" fillId="0" borderId="34" xfId="0" applyFont="1" applyBorder="1" applyAlignment="1">
      <alignment wrapText="1"/>
    </xf>
    <xf numFmtId="0" fontId="23" fillId="0" borderId="34" xfId="0" applyFont="1" applyBorder="1" applyAlignment="1">
      <alignment horizontal="center" vertical="center" wrapText="1"/>
    </xf>
    <xf numFmtId="0" fontId="22" fillId="0" borderId="34" xfId="0" applyFont="1" applyBorder="1" applyAlignment="1">
      <alignment vertical="top" wrapText="1"/>
    </xf>
    <xf numFmtId="0" fontId="21" fillId="0" borderId="34" xfId="0" applyFont="1" applyBorder="1" applyAlignment="1">
      <alignment vertical="top" wrapText="1"/>
    </xf>
    <xf numFmtId="0" fontId="20" fillId="0" borderId="39" xfId="0" applyFont="1" applyBorder="1"/>
    <xf numFmtId="0" fontId="20" fillId="0" borderId="40" xfId="0" applyFont="1" applyFill="1" applyBorder="1"/>
    <xf numFmtId="0" fontId="20" fillId="0" borderId="41" xfId="0" applyFont="1" applyFill="1" applyBorder="1"/>
    <xf numFmtId="0" fontId="2" fillId="0" borderId="43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 wrapText="1"/>
    </xf>
    <xf numFmtId="0" fontId="3" fillId="0" borderId="42" xfId="0" applyFont="1" applyBorder="1" applyAlignment="1"/>
    <xf numFmtId="0" fontId="3" fillId="0" borderId="43" xfId="0" applyFont="1" applyBorder="1" applyAlignment="1"/>
    <xf numFmtId="0" fontId="3" fillId="0" borderId="42" xfId="0" applyFont="1" applyBorder="1"/>
    <xf numFmtId="0" fontId="2" fillId="0" borderId="42" xfId="0" applyFont="1" applyBorder="1" applyAlignment="1">
      <alignment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2" fillId="0" borderId="44" xfId="0" applyFont="1" applyBorder="1" applyAlignment="1">
      <alignment vertical="top" wrapText="1"/>
    </xf>
    <xf numFmtId="0" fontId="3" fillId="0" borderId="45" xfId="0" applyFont="1" applyFill="1" applyBorder="1" applyAlignment="1">
      <alignment horizontal="center" vertical="top" wrapText="1"/>
    </xf>
    <xf numFmtId="0" fontId="3" fillId="0" borderId="46" xfId="0" applyFont="1" applyFill="1" applyBorder="1" applyAlignment="1">
      <alignment horizontal="center" vertical="top" wrapText="1"/>
    </xf>
    <xf numFmtId="49" fontId="14" fillId="8" borderId="25" xfId="0" applyNumberFormat="1" applyFont="1" applyFill="1" applyBorder="1"/>
    <xf numFmtId="49" fontId="14" fillId="8" borderId="5" xfId="0" applyNumberFormat="1" applyFont="1" applyFill="1" applyBorder="1"/>
    <xf numFmtId="49" fontId="14" fillId="0" borderId="5" xfId="0" applyNumberFormat="1" applyFont="1" applyBorder="1"/>
    <xf numFmtId="0" fontId="13" fillId="0" borderId="27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4" fillId="9" borderId="5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wrapText="1"/>
    </xf>
    <xf numFmtId="0" fontId="13" fillId="2" borderId="7" xfId="0" applyNumberFormat="1" applyFont="1" applyFill="1" applyBorder="1" applyAlignment="1">
      <alignment horizontal="center" wrapText="1"/>
    </xf>
    <xf numFmtId="0" fontId="17" fillId="0" borderId="5" xfId="0" applyFont="1" applyBorder="1" applyAlignment="1"/>
    <xf numFmtId="0" fontId="13" fillId="2" borderId="16" xfId="0" applyFont="1" applyFill="1" applyBorder="1" applyAlignment="1">
      <alignment horizontal="center" wrapText="1"/>
    </xf>
    <xf numFmtId="0" fontId="17" fillId="2" borderId="5" xfId="0" applyFont="1" applyFill="1" applyBorder="1" applyAlignment="1"/>
    <xf numFmtId="0" fontId="13" fillId="5" borderId="16" xfId="0" applyFont="1" applyFill="1" applyBorder="1" applyAlignment="1">
      <alignment horizontal="center" wrapText="1"/>
    </xf>
    <xf numFmtId="0" fontId="17" fillId="5" borderId="5" xfId="0" applyFont="1" applyFill="1" applyBorder="1" applyAlignment="1"/>
    <xf numFmtId="0" fontId="13" fillId="2" borderId="5" xfId="0" applyNumberFormat="1" applyFont="1" applyFill="1" applyBorder="1" applyAlignment="1">
      <alignment horizontal="center" wrapText="1"/>
    </xf>
    <xf numFmtId="49" fontId="14" fillId="0" borderId="25" xfId="0" applyNumberFormat="1" applyFont="1" applyBorder="1"/>
    <xf numFmtId="49" fontId="13" fillId="0" borderId="33" xfId="0" applyNumberFormat="1" applyFont="1" applyFill="1" applyBorder="1"/>
    <xf numFmtId="0" fontId="14" fillId="2" borderId="25" xfId="0" applyFont="1" applyFill="1" applyBorder="1" applyAlignment="1">
      <alignment horizontal="center"/>
    </xf>
    <xf numFmtId="0" fontId="14" fillId="2" borderId="30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49" fontId="14" fillId="8" borderId="25" xfId="0" applyNumberFormat="1" applyFont="1" applyFill="1" applyBorder="1" applyAlignment="1">
      <alignment horizontal="center"/>
    </xf>
    <xf numFmtId="49" fontId="14" fillId="8" borderId="30" xfId="0" applyNumberFormat="1" applyFont="1" applyFill="1" applyBorder="1" applyAlignment="1">
      <alignment horizontal="center"/>
    </xf>
    <xf numFmtId="49" fontId="14" fillId="8" borderId="27" xfId="0" applyNumberFormat="1" applyFont="1" applyFill="1" applyBorder="1" applyAlignment="1">
      <alignment horizontal="center"/>
    </xf>
    <xf numFmtId="0" fontId="14" fillId="8" borderId="25" xfId="0" applyFont="1" applyFill="1" applyBorder="1" applyAlignment="1">
      <alignment horizontal="center"/>
    </xf>
    <xf numFmtId="0" fontId="14" fillId="8" borderId="30" xfId="0" applyFont="1" applyFill="1" applyBorder="1" applyAlignment="1">
      <alignment horizontal="center"/>
    </xf>
    <xf numFmtId="0" fontId="14" fillId="8" borderId="27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3" fillId="3" borderId="17" xfId="0" applyFont="1" applyFill="1" applyBorder="1" applyAlignment="1">
      <alignment horizontal="left" vertical="center" wrapText="1"/>
    </xf>
    <xf numFmtId="0" fontId="13" fillId="3" borderId="18" xfId="0" applyFont="1" applyFill="1" applyBorder="1" applyAlignment="1">
      <alignment horizontal="left" vertical="center" wrapText="1"/>
    </xf>
    <xf numFmtId="0" fontId="13" fillId="3" borderId="19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right" vertical="center" wrapText="1"/>
    </xf>
    <xf numFmtId="0" fontId="13" fillId="3" borderId="22" xfId="0" applyFont="1" applyFill="1" applyBorder="1" applyAlignment="1">
      <alignment horizontal="right" vertical="center" wrapText="1"/>
    </xf>
    <xf numFmtId="0" fontId="13" fillId="3" borderId="16" xfId="0" applyFont="1" applyFill="1" applyBorder="1" applyAlignment="1">
      <alignment horizontal="right" vertical="center" wrapText="1"/>
    </xf>
    <xf numFmtId="0" fontId="12" fillId="0" borderId="30" xfId="0" applyFont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 textRotation="90" wrapText="1"/>
    </xf>
    <xf numFmtId="0" fontId="13" fillId="0" borderId="8" xfId="0" applyFont="1" applyFill="1" applyBorder="1" applyAlignment="1">
      <alignment horizontal="center" vertical="center" textRotation="90" wrapText="1"/>
    </xf>
    <xf numFmtId="0" fontId="13" fillId="0" borderId="9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9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4" fillId="0" borderId="48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2" borderId="6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wrapText="1"/>
    </xf>
    <xf numFmtId="0" fontId="12" fillId="0" borderId="51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3" fillId="0" borderId="33" xfId="0" applyFont="1" applyBorder="1" applyAlignment="1">
      <alignment horizontal="center" vertical="center" wrapText="1"/>
    </xf>
    <xf numFmtId="0" fontId="24" fillId="0" borderId="0" xfId="0" applyFont="1" applyAlignment="1"/>
    <xf numFmtId="0" fontId="2" fillId="0" borderId="38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9"/>
  <sheetViews>
    <sheetView tabSelected="1" view="pageBreakPreview" zoomScale="64" zoomScaleNormal="64" zoomScaleSheetLayoutView="64" zoomScalePageLayoutView="62" workbookViewId="0">
      <selection activeCell="B47" sqref="B47:C47"/>
    </sheetView>
  </sheetViews>
  <sheetFormatPr defaultRowHeight="15" x14ac:dyDescent="0.25"/>
  <cols>
    <col min="2" max="2" width="24.85546875" customWidth="1"/>
    <col min="3" max="3" width="32.42578125" customWidth="1"/>
    <col min="4" max="4" width="8" customWidth="1"/>
    <col min="5" max="5" width="9.140625" customWidth="1"/>
    <col min="6" max="6" width="7.5703125" customWidth="1"/>
    <col min="7" max="7" width="7.28515625" customWidth="1"/>
    <col min="8" max="9" width="8.42578125" customWidth="1"/>
    <col min="10" max="10" width="6.7109375" customWidth="1"/>
    <col min="11" max="11" width="5.5703125" customWidth="1"/>
    <col min="12" max="12" width="6.42578125" customWidth="1"/>
    <col min="13" max="13" width="7.5703125" customWidth="1"/>
    <col min="14" max="14" width="9" customWidth="1"/>
    <col min="15" max="15" width="8.28515625" customWidth="1"/>
    <col min="16" max="17" width="7.140625" customWidth="1"/>
    <col min="18" max="18" width="6.28515625" customWidth="1"/>
    <col min="19" max="19" width="7.5703125" customWidth="1"/>
    <col min="20" max="20" width="7.28515625" customWidth="1"/>
    <col min="21" max="21" width="7.7109375" customWidth="1"/>
    <col min="22" max="23" width="6.85546875" customWidth="1"/>
    <col min="24" max="24" width="7.140625" customWidth="1"/>
    <col min="25" max="25" width="7.28515625" customWidth="1"/>
    <col min="26" max="26" width="7.140625" customWidth="1"/>
    <col min="27" max="27" width="8.85546875" customWidth="1"/>
  </cols>
  <sheetData>
    <row r="1" spans="1:28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35.25" customHeight="1" x14ac:dyDescent="0.25">
      <c r="A2" s="210" t="s">
        <v>73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</row>
    <row r="3" spans="1:28" ht="9" customHeight="1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ht="16.5" customHeight="1" thickBot="1" x14ac:dyDescent="0.3">
      <c r="A4" s="185" t="s">
        <v>0</v>
      </c>
      <c r="B4" s="188" t="s">
        <v>1</v>
      </c>
      <c r="C4" s="188" t="s">
        <v>2</v>
      </c>
      <c r="D4" s="191" t="s">
        <v>5</v>
      </c>
      <c r="E4" s="192"/>
      <c r="F4" s="192"/>
      <c r="G4" s="195" t="s">
        <v>3</v>
      </c>
      <c r="H4" s="207" t="s">
        <v>4</v>
      </c>
      <c r="I4" s="229" t="s">
        <v>6</v>
      </c>
      <c r="J4" s="229"/>
      <c r="K4" s="229"/>
      <c r="L4" s="229"/>
      <c r="M4" s="214" t="s">
        <v>3</v>
      </c>
      <c r="N4" s="217" t="s">
        <v>4</v>
      </c>
      <c r="O4" s="222" t="s">
        <v>42</v>
      </c>
      <c r="P4" s="192"/>
      <c r="Q4" s="192"/>
      <c r="R4" s="192"/>
      <c r="S4" s="195" t="s">
        <v>3</v>
      </c>
      <c r="T4" s="207" t="s">
        <v>4</v>
      </c>
      <c r="U4" s="225" t="s">
        <v>44</v>
      </c>
      <c r="V4" s="225"/>
      <c r="W4" s="225"/>
      <c r="X4" s="225"/>
      <c r="Y4" s="214" t="s">
        <v>3</v>
      </c>
      <c r="Z4" s="217" t="s">
        <v>4</v>
      </c>
      <c r="AA4" s="220" t="s">
        <v>3</v>
      </c>
      <c r="AB4" s="217" t="s">
        <v>4</v>
      </c>
    </row>
    <row r="5" spans="1:28" ht="15.75" customHeight="1" thickBot="1" x14ac:dyDescent="0.3">
      <c r="A5" s="186"/>
      <c r="B5" s="189"/>
      <c r="C5" s="189"/>
      <c r="D5" s="193"/>
      <c r="E5" s="194"/>
      <c r="F5" s="194"/>
      <c r="G5" s="195"/>
      <c r="H5" s="207"/>
      <c r="I5" s="229"/>
      <c r="J5" s="229"/>
      <c r="K5" s="229"/>
      <c r="L5" s="229"/>
      <c r="M5" s="215"/>
      <c r="N5" s="218"/>
      <c r="O5" s="223"/>
      <c r="P5" s="194"/>
      <c r="Q5" s="194"/>
      <c r="R5" s="194"/>
      <c r="S5" s="195"/>
      <c r="T5" s="207"/>
      <c r="U5" s="225"/>
      <c r="V5" s="225"/>
      <c r="W5" s="225"/>
      <c r="X5" s="225"/>
      <c r="Y5" s="215"/>
      <c r="Z5" s="218"/>
      <c r="AA5" s="221"/>
      <c r="AB5" s="218"/>
    </row>
    <row r="6" spans="1:28" ht="69.75" customHeight="1" thickBot="1" x14ac:dyDescent="0.3">
      <c r="A6" s="186"/>
      <c r="B6" s="190"/>
      <c r="C6" s="189"/>
      <c r="D6" s="6" t="s">
        <v>55</v>
      </c>
      <c r="E6" s="7" t="s">
        <v>62</v>
      </c>
      <c r="F6" s="8" t="s">
        <v>56</v>
      </c>
      <c r="G6" s="195"/>
      <c r="H6" s="207"/>
      <c r="I6" s="9" t="s">
        <v>68</v>
      </c>
      <c r="J6" s="9" t="s">
        <v>69</v>
      </c>
      <c r="K6" s="9" t="s">
        <v>58</v>
      </c>
      <c r="L6" s="9" t="s">
        <v>57</v>
      </c>
      <c r="M6" s="216"/>
      <c r="N6" s="219"/>
      <c r="O6" s="7" t="s">
        <v>7</v>
      </c>
      <c r="P6" s="7" t="s">
        <v>8</v>
      </c>
      <c r="Q6" s="10" t="s">
        <v>56</v>
      </c>
      <c r="R6" s="10" t="s">
        <v>57</v>
      </c>
      <c r="S6" s="195"/>
      <c r="T6" s="207"/>
      <c r="U6" s="7" t="s">
        <v>7</v>
      </c>
      <c r="V6" s="7" t="s">
        <v>64</v>
      </c>
      <c r="W6" s="10" t="s">
        <v>71</v>
      </c>
      <c r="X6" s="10" t="s">
        <v>57</v>
      </c>
      <c r="Y6" s="216"/>
      <c r="Z6" s="219"/>
      <c r="AA6" s="216"/>
      <c r="AB6" s="219"/>
    </row>
    <row r="7" spans="1:28" ht="15.75" thickBot="1" x14ac:dyDescent="0.3">
      <c r="A7" s="186"/>
      <c r="B7" s="226" t="s">
        <v>9</v>
      </c>
      <c r="C7" s="8" t="s">
        <v>10</v>
      </c>
      <c r="D7" s="11">
        <v>5</v>
      </c>
      <c r="E7" s="8">
        <v>5</v>
      </c>
      <c r="F7" s="8">
        <v>5</v>
      </c>
      <c r="G7" s="12">
        <f>SUM(D7:F7)</f>
        <v>15</v>
      </c>
      <c r="H7" s="13">
        <v>15</v>
      </c>
      <c r="I7" s="8">
        <v>4</v>
      </c>
      <c r="J7" s="8">
        <v>4</v>
      </c>
      <c r="K7" s="8">
        <v>4</v>
      </c>
      <c r="L7" s="8">
        <v>4</v>
      </c>
      <c r="M7" s="12">
        <f>SUM(I7:L7)</f>
        <v>16</v>
      </c>
      <c r="N7" s="12">
        <v>16</v>
      </c>
      <c r="O7" s="8">
        <v>3</v>
      </c>
      <c r="P7" s="8">
        <v>3</v>
      </c>
      <c r="Q7" s="8">
        <v>3</v>
      </c>
      <c r="R7" s="8">
        <v>3</v>
      </c>
      <c r="S7" s="14">
        <f>SUM(O7:R7)</f>
        <v>12</v>
      </c>
      <c r="T7" s="14">
        <v>12</v>
      </c>
      <c r="U7" s="8">
        <v>3</v>
      </c>
      <c r="V7" s="8">
        <v>3</v>
      </c>
      <c r="W7" s="8">
        <v>3</v>
      </c>
      <c r="X7" s="8">
        <v>3</v>
      </c>
      <c r="Y7" s="12">
        <v>12</v>
      </c>
      <c r="Z7" s="12">
        <v>12</v>
      </c>
      <c r="AA7" s="8">
        <v>55</v>
      </c>
      <c r="AB7" s="8">
        <v>55</v>
      </c>
    </row>
    <row r="8" spans="1:28" ht="15.75" thickBot="1" x14ac:dyDescent="0.3">
      <c r="A8" s="186"/>
      <c r="B8" s="228"/>
      <c r="C8" s="140" t="s">
        <v>11</v>
      </c>
      <c r="D8" s="15">
        <v>3</v>
      </c>
      <c r="E8" s="16">
        <v>3</v>
      </c>
      <c r="F8" s="16">
        <v>3</v>
      </c>
      <c r="G8" s="17">
        <f>SUM(D8:F8)</f>
        <v>9</v>
      </c>
      <c r="H8" s="18">
        <v>9</v>
      </c>
      <c r="I8" s="16">
        <v>2</v>
      </c>
      <c r="J8" s="16">
        <v>2</v>
      </c>
      <c r="K8" s="16">
        <v>2</v>
      </c>
      <c r="L8" s="16">
        <v>2</v>
      </c>
      <c r="M8" s="17">
        <f>SUM(I8:L8)</f>
        <v>8</v>
      </c>
      <c r="N8" s="12">
        <v>8</v>
      </c>
      <c r="O8" s="16">
        <v>2</v>
      </c>
      <c r="P8" s="16">
        <v>2</v>
      </c>
      <c r="Q8" s="16">
        <v>2</v>
      </c>
      <c r="R8" s="16">
        <v>2</v>
      </c>
      <c r="S8" s="17">
        <f>SUM(O8:R8)</f>
        <v>8</v>
      </c>
      <c r="T8" s="17">
        <v>8</v>
      </c>
      <c r="U8" s="16">
        <v>3</v>
      </c>
      <c r="V8" s="16">
        <v>3</v>
      </c>
      <c r="W8" s="16">
        <v>3</v>
      </c>
      <c r="X8" s="16">
        <v>3</v>
      </c>
      <c r="Y8" s="17">
        <f>SUM(U8:X8)</f>
        <v>12</v>
      </c>
      <c r="Z8" s="12">
        <v>12</v>
      </c>
      <c r="AA8" s="8">
        <v>37</v>
      </c>
      <c r="AB8" s="8">
        <v>37</v>
      </c>
    </row>
    <row r="9" spans="1:28" ht="15.75" thickBot="1" x14ac:dyDescent="0.3">
      <c r="A9" s="186"/>
      <c r="B9" s="226" t="s">
        <v>59</v>
      </c>
      <c r="C9" s="141" t="s">
        <v>60</v>
      </c>
      <c r="D9" s="15">
        <v>1</v>
      </c>
      <c r="E9" s="16">
        <v>1</v>
      </c>
      <c r="F9" s="16">
        <v>1</v>
      </c>
      <c r="G9" s="17">
        <v>3</v>
      </c>
      <c r="H9" s="18">
        <v>3</v>
      </c>
      <c r="I9" s="16">
        <v>0.5</v>
      </c>
      <c r="J9" s="16">
        <v>0.5</v>
      </c>
      <c r="K9" s="16">
        <v>0.5</v>
      </c>
      <c r="L9" s="16">
        <v>1</v>
      </c>
      <c r="M9" s="17">
        <v>2.5</v>
      </c>
      <c r="N9" s="12">
        <v>2.5</v>
      </c>
      <c r="O9" s="16"/>
      <c r="P9" s="16"/>
      <c r="Q9" s="16"/>
      <c r="R9" s="16"/>
      <c r="S9" s="17"/>
      <c r="T9" s="18"/>
      <c r="U9" s="84"/>
      <c r="V9" s="84"/>
      <c r="W9" s="84"/>
      <c r="X9" s="84"/>
      <c r="Y9" s="4"/>
      <c r="Z9" s="12"/>
      <c r="AA9" s="8">
        <v>5.5</v>
      </c>
      <c r="AB9" s="8">
        <v>5.5</v>
      </c>
    </row>
    <row r="10" spans="1:28" ht="15.75" thickBot="1" x14ac:dyDescent="0.3">
      <c r="A10" s="186"/>
      <c r="B10" s="227"/>
      <c r="C10" s="139" t="s">
        <v>61</v>
      </c>
      <c r="D10" s="15"/>
      <c r="E10" s="16"/>
      <c r="F10" s="16"/>
      <c r="G10" s="17"/>
      <c r="H10" s="18"/>
      <c r="I10" s="16"/>
      <c r="J10" s="16"/>
      <c r="K10" s="16"/>
      <c r="L10" s="16"/>
      <c r="M10" s="17"/>
      <c r="N10" s="12"/>
      <c r="O10" s="16"/>
      <c r="P10" s="16"/>
      <c r="Q10" s="16"/>
      <c r="R10" s="16"/>
      <c r="S10" s="17"/>
      <c r="T10" s="18"/>
      <c r="U10" s="84"/>
      <c r="V10" s="84"/>
      <c r="W10" s="84"/>
      <c r="X10" s="84"/>
      <c r="Y10" s="4"/>
      <c r="Z10" s="12"/>
      <c r="AA10" s="8">
        <f>SUM(D10:Z10)</f>
        <v>0</v>
      </c>
      <c r="AB10" s="8">
        <v>0</v>
      </c>
    </row>
    <row r="11" spans="1:28" ht="15.75" thickBot="1" x14ac:dyDescent="0.3">
      <c r="A11" s="186"/>
      <c r="B11" s="224" t="s">
        <v>12</v>
      </c>
      <c r="C11" s="5" t="s">
        <v>12</v>
      </c>
      <c r="D11" s="136" t="s">
        <v>66</v>
      </c>
      <c r="E11" s="136" t="s">
        <v>66</v>
      </c>
      <c r="F11" s="153" t="s">
        <v>66</v>
      </c>
      <c r="G11" s="19">
        <v>9</v>
      </c>
      <c r="H11" s="19">
        <v>18</v>
      </c>
      <c r="I11" s="136" t="s">
        <v>66</v>
      </c>
      <c r="J11" s="136" t="s">
        <v>66</v>
      </c>
      <c r="K11" s="138" t="s">
        <v>74</v>
      </c>
      <c r="L11" s="138" t="s">
        <v>66</v>
      </c>
      <c r="M11" s="19">
        <v>12</v>
      </c>
      <c r="N11" s="19">
        <v>21</v>
      </c>
      <c r="O11" s="136" t="s">
        <v>66</v>
      </c>
      <c r="P11" s="136" t="s">
        <v>66</v>
      </c>
      <c r="Q11" s="20">
        <v>3</v>
      </c>
      <c r="R11" s="20">
        <v>3</v>
      </c>
      <c r="S11" s="19">
        <v>12</v>
      </c>
      <c r="T11" s="21">
        <v>18</v>
      </c>
      <c r="U11" s="136" t="s">
        <v>66</v>
      </c>
      <c r="V11" s="136" t="s">
        <v>66</v>
      </c>
      <c r="W11" s="154" t="s">
        <v>66</v>
      </c>
      <c r="X11" s="22">
        <v>3</v>
      </c>
      <c r="Y11" s="23">
        <v>12</v>
      </c>
      <c r="Z11" s="19">
        <v>21</v>
      </c>
      <c r="AA11" s="8">
        <v>45</v>
      </c>
      <c r="AB11" s="8">
        <v>78</v>
      </c>
    </row>
    <row r="12" spans="1:28" ht="15.75" thickBot="1" x14ac:dyDescent="0.3">
      <c r="A12" s="186"/>
      <c r="B12" s="224"/>
      <c r="C12" s="24" t="s">
        <v>13</v>
      </c>
      <c r="D12" s="25"/>
      <c r="E12" s="25"/>
      <c r="F12" s="26"/>
      <c r="G12" s="19"/>
      <c r="H12" s="21"/>
      <c r="I12" s="27"/>
      <c r="J12" s="27"/>
      <c r="K12" s="28"/>
      <c r="L12" s="20"/>
      <c r="M12" s="19"/>
      <c r="N12" s="21"/>
      <c r="O12" s="29"/>
      <c r="P12" s="29"/>
      <c r="Q12" s="30"/>
      <c r="R12" s="30"/>
      <c r="S12" s="19"/>
      <c r="T12" s="21"/>
      <c r="U12" s="36"/>
      <c r="V12" s="36"/>
      <c r="W12" s="33"/>
      <c r="X12" s="33"/>
      <c r="Y12" s="23"/>
      <c r="Z12" s="19"/>
      <c r="AA12" s="8"/>
      <c r="AB12" s="8"/>
    </row>
    <row r="13" spans="1:28" ht="15.75" thickBot="1" x14ac:dyDescent="0.3">
      <c r="A13" s="186"/>
      <c r="B13" s="224"/>
      <c r="C13" s="24" t="s">
        <v>14</v>
      </c>
      <c r="D13" s="34"/>
      <c r="E13" s="34"/>
      <c r="F13" s="35"/>
      <c r="G13" s="19"/>
      <c r="H13" s="21"/>
      <c r="I13" s="36"/>
      <c r="J13" s="36"/>
      <c r="K13" s="28"/>
      <c r="L13" s="20"/>
      <c r="M13" s="19"/>
      <c r="N13" s="21"/>
      <c r="O13" s="29"/>
      <c r="P13" s="29"/>
      <c r="Q13" s="30"/>
      <c r="R13" s="30"/>
      <c r="S13" s="19"/>
      <c r="T13" s="21"/>
      <c r="U13" s="85"/>
      <c r="V13" s="85"/>
      <c r="W13" s="33"/>
      <c r="X13" s="33"/>
      <c r="Y13" s="23"/>
      <c r="Z13" s="19"/>
      <c r="AA13" s="8"/>
      <c r="AB13" s="8"/>
    </row>
    <row r="14" spans="1:28" ht="15.75" thickBot="1" x14ac:dyDescent="0.3">
      <c r="A14" s="186"/>
      <c r="B14" s="224"/>
      <c r="C14" s="24" t="s">
        <v>15</v>
      </c>
      <c r="D14" s="34"/>
      <c r="E14" s="34"/>
      <c r="F14" s="35"/>
      <c r="G14" s="19"/>
      <c r="H14" s="21"/>
      <c r="I14" s="36"/>
      <c r="J14" s="36"/>
      <c r="K14" s="28"/>
      <c r="L14" s="20"/>
      <c r="M14" s="19"/>
      <c r="N14" s="21"/>
      <c r="O14" s="29"/>
      <c r="P14" s="29"/>
      <c r="Q14" s="30"/>
      <c r="R14" s="30"/>
      <c r="S14" s="19"/>
      <c r="T14" s="21"/>
      <c r="U14" s="37"/>
      <c r="V14" s="37"/>
      <c r="W14" s="33"/>
      <c r="X14" s="33"/>
      <c r="Y14" s="23"/>
      <c r="Z14" s="19"/>
      <c r="AA14" s="8"/>
      <c r="AB14" s="8"/>
    </row>
    <row r="15" spans="1:28" ht="15.75" thickBot="1" x14ac:dyDescent="0.3">
      <c r="A15" s="186"/>
      <c r="B15" s="224"/>
      <c r="C15" s="24" t="s">
        <v>16</v>
      </c>
      <c r="D15" s="34"/>
      <c r="E15" s="34"/>
      <c r="F15" s="35"/>
      <c r="G15" s="19"/>
      <c r="H15" s="21"/>
      <c r="I15" s="36"/>
      <c r="J15" s="36"/>
      <c r="K15" s="28"/>
      <c r="L15" s="20"/>
      <c r="M15" s="19"/>
      <c r="N15" s="21"/>
      <c r="O15" s="29"/>
      <c r="P15" s="29"/>
      <c r="Q15" s="30"/>
      <c r="R15" s="30"/>
      <c r="S15" s="19"/>
      <c r="T15" s="21"/>
      <c r="U15" s="38"/>
      <c r="V15" s="38"/>
      <c r="W15" s="33"/>
      <c r="X15" s="33"/>
      <c r="Y15" s="23"/>
      <c r="Z15" s="19"/>
      <c r="AA15" s="8"/>
      <c r="AB15" s="8"/>
    </row>
    <row r="16" spans="1:28" ht="15.75" thickBot="1" x14ac:dyDescent="0.3">
      <c r="A16" s="186"/>
      <c r="B16" s="224"/>
      <c r="C16" s="24" t="s">
        <v>17</v>
      </c>
      <c r="D16" s="39"/>
      <c r="E16" s="39"/>
      <c r="F16" s="39"/>
      <c r="G16" s="19"/>
      <c r="H16" s="21"/>
      <c r="I16" s="36"/>
      <c r="J16" s="36"/>
      <c r="K16" s="28"/>
      <c r="L16" s="20"/>
      <c r="M16" s="19"/>
      <c r="N16" s="21"/>
      <c r="O16" s="29"/>
      <c r="P16" s="29"/>
      <c r="Q16" s="30"/>
      <c r="R16" s="30"/>
      <c r="S16" s="19"/>
      <c r="T16" s="21"/>
      <c r="U16" s="31"/>
      <c r="V16" s="32"/>
      <c r="W16" s="33"/>
      <c r="X16" s="33"/>
      <c r="Y16" s="23"/>
      <c r="Z16" s="19"/>
      <c r="AA16" s="8"/>
      <c r="AB16" s="8"/>
    </row>
    <row r="17" spans="1:28" ht="29.25" thickBot="1" x14ac:dyDescent="0.3">
      <c r="A17" s="186"/>
      <c r="B17" s="224"/>
      <c r="C17" s="40" t="s">
        <v>18</v>
      </c>
      <c r="D17" s="41">
        <v>2</v>
      </c>
      <c r="E17" s="41">
        <v>2</v>
      </c>
      <c r="F17" s="41"/>
      <c r="G17" s="19">
        <f>SUM(D17:F17)</f>
        <v>4</v>
      </c>
      <c r="H17" s="19">
        <v>8</v>
      </c>
      <c r="I17" s="41">
        <v>2</v>
      </c>
      <c r="J17" s="41">
        <v>2</v>
      </c>
      <c r="K17" s="20">
        <v>2</v>
      </c>
      <c r="L17" s="20"/>
      <c r="M17" s="19">
        <f>SUM(I17:L17)</f>
        <v>6</v>
      </c>
      <c r="N17" s="19">
        <v>12</v>
      </c>
      <c r="O17" s="41">
        <v>2</v>
      </c>
      <c r="P17" s="41">
        <v>2</v>
      </c>
      <c r="Q17" s="20"/>
      <c r="R17" s="20"/>
      <c r="S17" s="19">
        <f>SUM(O17:R17)</f>
        <v>4</v>
      </c>
      <c r="T17" s="19">
        <v>10</v>
      </c>
      <c r="U17" s="41">
        <v>2</v>
      </c>
      <c r="V17" s="41">
        <v>2</v>
      </c>
      <c r="W17" s="41">
        <v>2</v>
      </c>
      <c r="X17" s="41"/>
      <c r="Y17" s="19">
        <f>SUM(U17:X17)</f>
        <v>6</v>
      </c>
      <c r="Z17" s="19">
        <v>12</v>
      </c>
      <c r="AA17" s="8">
        <v>20</v>
      </c>
      <c r="AB17" s="8">
        <v>42</v>
      </c>
    </row>
    <row r="18" spans="1:28" ht="15.75" thickBot="1" x14ac:dyDescent="0.3">
      <c r="A18" s="186"/>
      <c r="B18" s="198" t="s">
        <v>19</v>
      </c>
      <c r="C18" s="5" t="s">
        <v>20</v>
      </c>
      <c r="D18" s="20">
        <v>5</v>
      </c>
      <c r="E18" s="20">
        <v>5</v>
      </c>
      <c r="F18" s="20">
        <v>5</v>
      </c>
      <c r="G18" s="19">
        <f>SUM(D18:F18)</f>
        <v>15</v>
      </c>
      <c r="H18" s="19">
        <v>15</v>
      </c>
      <c r="I18" s="20"/>
      <c r="J18" s="20"/>
      <c r="K18" s="20"/>
      <c r="L18" s="20"/>
      <c r="M18" s="19"/>
      <c r="N18" s="19"/>
      <c r="O18" s="20"/>
      <c r="P18" s="20"/>
      <c r="Q18" s="20"/>
      <c r="R18" s="20"/>
      <c r="S18" s="19"/>
      <c r="T18" s="19"/>
      <c r="U18" s="20"/>
      <c r="V18" s="20"/>
      <c r="W18" s="20"/>
      <c r="X18" s="20"/>
      <c r="Y18" s="19"/>
      <c r="Z18" s="19"/>
      <c r="AA18" s="8">
        <v>15</v>
      </c>
      <c r="AB18" s="8">
        <v>15</v>
      </c>
    </row>
    <row r="19" spans="1:28" ht="15.75" thickBot="1" x14ac:dyDescent="0.3">
      <c r="A19" s="186"/>
      <c r="B19" s="199"/>
      <c r="C19" s="5" t="s">
        <v>50</v>
      </c>
      <c r="D19" s="20"/>
      <c r="E19" s="20"/>
      <c r="F19" s="20"/>
      <c r="G19" s="19"/>
      <c r="H19" s="19"/>
      <c r="I19" s="20">
        <v>3</v>
      </c>
      <c r="J19" s="20">
        <v>3</v>
      </c>
      <c r="K19" s="20">
        <v>3</v>
      </c>
      <c r="L19" s="20">
        <v>3</v>
      </c>
      <c r="M19" s="19">
        <f t="shared" ref="M19:M28" si="0">SUM(I19:L19)</f>
        <v>12</v>
      </c>
      <c r="N19" s="19">
        <v>12</v>
      </c>
      <c r="O19" s="20">
        <v>3</v>
      </c>
      <c r="P19" s="20">
        <v>3</v>
      </c>
      <c r="Q19" s="20">
        <v>3</v>
      </c>
      <c r="R19" s="20">
        <v>3</v>
      </c>
      <c r="S19" s="19">
        <f t="shared" ref="S19:S35" si="1">SUM(O19:R19)</f>
        <v>12</v>
      </c>
      <c r="T19" s="19">
        <v>12</v>
      </c>
      <c r="U19" s="20">
        <v>3</v>
      </c>
      <c r="V19" s="20">
        <v>3</v>
      </c>
      <c r="W19" s="20">
        <v>3</v>
      </c>
      <c r="X19" s="20">
        <v>3</v>
      </c>
      <c r="Y19" s="19">
        <f t="shared" ref="Y19:Y30" si="2">SUM(U19:X19)</f>
        <v>12</v>
      </c>
      <c r="Z19" s="19">
        <v>12</v>
      </c>
      <c r="AA19" s="8">
        <f>(M19+S19+Y19)</f>
        <v>36</v>
      </c>
      <c r="AB19" s="8">
        <v>36</v>
      </c>
    </row>
    <row r="20" spans="1:28" ht="15.75" thickBot="1" x14ac:dyDescent="0.3">
      <c r="A20" s="186"/>
      <c r="B20" s="199"/>
      <c r="C20" s="5" t="s">
        <v>51</v>
      </c>
      <c r="D20" s="20"/>
      <c r="E20" s="20"/>
      <c r="F20" s="20"/>
      <c r="G20" s="19"/>
      <c r="H20" s="19"/>
      <c r="I20" s="20">
        <v>2</v>
      </c>
      <c r="J20" s="20">
        <v>2</v>
      </c>
      <c r="K20" s="20">
        <v>2</v>
      </c>
      <c r="L20" s="20">
        <v>2</v>
      </c>
      <c r="M20" s="19">
        <f t="shared" si="0"/>
        <v>8</v>
      </c>
      <c r="N20" s="19">
        <v>8</v>
      </c>
      <c r="O20" s="20">
        <v>2</v>
      </c>
      <c r="P20" s="20">
        <v>2</v>
      </c>
      <c r="Q20" s="20">
        <v>2</v>
      </c>
      <c r="R20" s="20">
        <v>2</v>
      </c>
      <c r="S20" s="19">
        <f t="shared" si="1"/>
        <v>8</v>
      </c>
      <c r="T20" s="19">
        <v>8</v>
      </c>
      <c r="U20" s="20">
        <v>2</v>
      </c>
      <c r="V20" s="20">
        <v>2</v>
      </c>
      <c r="W20" s="20">
        <v>2</v>
      </c>
      <c r="X20" s="20">
        <v>2</v>
      </c>
      <c r="Y20" s="19">
        <f t="shared" si="2"/>
        <v>8</v>
      </c>
      <c r="Z20" s="19">
        <v>8</v>
      </c>
      <c r="AA20" s="8">
        <f>(M20+S20+Y20)</f>
        <v>24</v>
      </c>
      <c r="AB20" s="8">
        <v>24</v>
      </c>
    </row>
    <row r="21" spans="1:28" ht="15.75" thickBot="1" x14ac:dyDescent="0.3">
      <c r="A21" s="186"/>
      <c r="B21" s="200"/>
      <c r="C21" s="5" t="s">
        <v>21</v>
      </c>
      <c r="D21" s="20"/>
      <c r="E21" s="20"/>
      <c r="F21" s="20"/>
      <c r="G21" s="19"/>
      <c r="H21" s="19"/>
      <c r="I21" s="137" t="s">
        <v>70</v>
      </c>
      <c r="J21" s="137" t="s">
        <v>70</v>
      </c>
      <c r="K21" s="137" t="s">
        <v>63</v>
      </c>
      <c r="L21" s="137" t="s">
        <v>70</v>
      </c>
      <c r="M21" s="19">
        <v>4</v>
      </c>
      <c r="N21" s="19">
        <v>7</v>
      </c>
      <c r="O21" s="137" t="s">
        <v>70</v>
      </c>
      <c r="P21" s="137" t="s">
        <v>70</v>
      </c>
      <c r="Q21" s="137" t="s">
        <v>63</v>
      </c>
      <c r="R21" s="137" t="s">
        <v>63</v>
      </c>
      <c r="S21" s="19">
        <v>4</v>
      </c>
      <c r="T21" s="19">
        <v>6</v>
      </c>
      <c r="U21" s="137" t="s">
        <v>70</v>
      </c>
      <c r="V21" s="137" t="s">
        <v>70</v>
      </c>
      <c r="W21" s="137" t="s">
        <v>70</v>
      </c>
      <c r="X21" s="42">
        <v>1</v>
      </c>
      <c r="Y21" s="19">
        <v>4</v>
      </c>
      <c r="Z21" s="19">
        <v>7</v>
      </c>
      <c r="AA21" s="8">
        <f>(M21+S21+Y21)</f>
        <v>12</v>
      </c>
      <c r="AB21" s="8">
        <v>20</v>
      </c>
    </row>
    <row r="22" spans="1:28" x14ac:dyDescent="0.25">
      <c r="A22" s="186"/>
      <c r="B22" s="198" t="s">
        <v>72</v>
      </c>
      <c r="C22" s="198" t="s">
        <v>72</v>
      </c>
      <c r="D22" s="201"/>
      <c r="E22" s="204"/>
      <c r="F22" s="204"/>
      <c r="G22" s="155"/>
      <c r="H22" s="155"/>
      <c r="I22" s="161"/>
      <c r="J22" s="161"/>
      <c r="K22" s="161"/>
      <c r="L22" s="161"/>
      <c r="M22" s="155"/>
      <c r="N22" s="155"/>
      <c r="O22" s="161"/>
      <c r="P22" s="161"/>
      <c r="Q22" s="161"/>
      <c r="R22" s="161"/>
      <c r="S22" s="155"/>
      <c r="T22" s="155"/>
      <c r="U22" s="161"/>
      <c r="V22" s="161"/>
      <c r="W22" s="164"/>
      <c r="X22" s="164"/>
      <c r="Y22" s="155"/>
      <c r="Z22" s="155"/>
      <c r="AA22" s="158"/>
      <c r="AB22" s="158"/>
    </row>
    <row r="23" spans="1:28" x14ac:dyDescent="0.25">
      <c r="A23" s="186"/>
      <c r="B23" s="199"/>
      <c r="C23" s="199"/>
      <c r="D23" s="202"/>
      <c r="E23" s="205"/>
      <c r="F23" s="205"/>
      <c r="G23" s="156"/>
      <c r="H23" s="156"/>
      <c r="I23" s="162"/>
      <c r="J23" s="162"/>
      <c r="K23" s="162"/>
      <c r="L23" s="162"/>
      <c r="M23" s="156"/>
      <c r="N23" s="156"/>
      <c r="O23" s="162"/>
      <c r="P23" s="162"/>
      <c r="Q23" s="162"/>
      <c r="R23" s="162"/>
      <c r="S23" s="156"/>
      <c r="T23" s="156"/>
      <c r="U23" s="162"/>
      <c r="V23" s="162"/>
      <c r="W23" s="165"/>
      <c r="X23" s="165"/>
      <c r="Y23" s="156"/>
      <c r="Z23" s="156"/>
      <c r="AA23" s="159"/>
      <c r="AB23" s="159"/>
    </row>
    <row r="24" spans="1:28" ht="5.25" customHeight="1" thickBot="1" x14ac:dyDescent="0.3">
      <c r="A24" s="186"/>
      <c r="B24" s="200"/>
      <c r="C24" s="200"/>
      <c r="D24" s="203"/>
      <c r="E24" s="206"/>
      <c r="F24" s="206"/>
      <c r="G24" s="157"/>
      <c r="H24" s="157"/>
      <c r="I24" s="163"/>
      <c r="J24" s="163"/>
      <c r="K24" s="163"/>
      <c r="L24" s="163"/>
      <c r="M24" s="157"/>
      <c r="N24" s="157"/>
      <c r="O24" s="163"/>
      <c r="P24" s="163"/>
      <c r="Q24" s="163"/>
      <c r="R24" s="163"/>
      <c r="S24" s="157"/>
      <c r="T24" s="157"/>
      <c r="U24" s="163"/>
      <c r="V24" s="163"/>
      <c r="W24" s="166"/>
      <c r="X24" s="166"/>
      <c r="Y24" s="157"/>
      <c r="Z24" s="157"/>
      <c r="AA24" s="160"/>
      <c r="AB24" s="160"/>
    </row>
    <row r="25" spans="1:28" ht="15.75" thickBot="1" x14ac:dyDescent="0.3">
      <c r="A25" s="186"/>
      <c r="B25" s="188" t="s">
        <v>22</v>
      </c>
      <c r="C25" s="5" t="s">
        <v>23</v>
      </c>
      <c r="D25" s="20">
        <v>2</v>
      </c>
      <c r="E25" s="20">
        <v>2</v>
      </c>
      <c r="F25" s="20">
        <v>2</v>
      </c>
      <c r="G25" s="19">
        <f>SUM(D25:F25)</f>
        <v>6</v>
      </c>
      <c r="H25" s="19">
        <v>6</v>
      </c>
      <c r="I25" s="20">
        <v>2</v>
      </c>
      <c r="J25" s="20">
        <v>2</v>
      </c>
      <c r="K25" s="20">
        <v>2</v>
      </c>
      <c r="L25" s="20">
        <v>2</v>
      </c>
      <c r="M25" s="19">
        <f t="shared" si="0"/>
        <v>8</v>
      </c>
      <c r="N25" s="19">
        <v>8</v>
      </c>
      <c r="O25" s="20">
        <v>2</v>
      </c>
      <c r="P25" s="20">
        <v>2</v>
      </c>
      <c r="Q25" s="20">
        <v>2</v>
      </c>
      <c r="R25" s="20">
        <v>2</v>
      </c>
      <c r="S25" s="19">
        <f t="shared" si="1"/>
        <v>8</v>
      </c>
      <c r="T25" s="19">
        <v>8</v>
      </c>
      <c r="U25" s="20">
        <v>3</v>
      </c>
      <c r="V25" s="20">
        <v>3</v>
      </c>
      <c r="W25" s="20">
        <v>3</v>
      </c>
      <c r="X25" s="20">
        <v>3</v>
      </c>
      <c r="Y25" s="19">
        <f t="shared" si="2"/>
        <v>12</v>
      </c>
      <c r="Z25" s="19">
        <v>12</v>
      </c>
      <c r="AA25" s="8">
        <v>34</v>
      </c>
      <c r="AB25" s="8">
        <v>34</v>
      </c>
    </row>
    <row r="26" spans="1:28" ht="15.75" thickBot="1" x14ac:dyDescent="0.3">
      <c r="A26" s="186"/>
      <c r="B26" s="189"/>
      <c r="C26" s="5" t="s">
        <v>24</v>
      </c>
      <c r="D26" s="20">
        <v>1</v>
      </c>
      <c r="E26" s="20">
        <v>1</v>
      </c>
      <c r="F26" s="20">
        <v>1</v>
      </c>
      <c r="G26" s="19">
        <f>SUM(D26:F26)</f>
        <v>3</v>
      </c>
      <c r="H26" s="19">
        <v>3</v>
      </c>
      <c r="I26" s="20">
        <v>1</v>
      </c>
      <c r="J26" s="20">
        <v>1</v>
      </c>
      <c r="K26" s="20">
        <v>1</v>
      </c>
      <c r="L26" s="20">
        <v>1</v>
      </c>
      <c r="M26" s="19">
        <f t="shared" si="0"/>
        <v>4</v>
      </c>
      <c r="N26" s="19">
        <v>4</v>
      </c>
      <c r="O26" s="20">
        <v>1</v>
      </c>
      <c r="P26" s="20">
        <v>1</v>
      </c>
      <c r="Q26" s="20">
        <v>1</v>
      </c>
      <c r="R26" s="20">
        <v>1</v>
      </c>
      <c r="S26" s="19">
        <f t="shared" si="1"/>
        <v>4</v>
      </c>
      <c r="T26" s="19">
        <v>4</v>
      </c>
      <c r="U26" s="20">
        <v>1</v>
      </c>
      <c r="V26" s="20">
        <v>1</v>
      </c>
      <c r="W26" s="20">
        <v>1</v>
      </c>
      <c r="X26" s="20">
        <v>1</v>
      </c>
      <c r="Y26" s="19">
        <f t="shared" si="2"/>
        <v>4</v>
      </c>
      <c r="Z26" s="19">
        <v>4</v>
      </c>
      <c r="AA26" s="8">
        <f>(G26+M26+S26+Y26)</f>
        <v>15</v>
      </c>
      <c r="AB26" s="8">
        <v>15</v>
      </c>
    </row>
    <row r="27" spans="1:28" ht="15.75" thickBot="1" x14ac:dyDescent="0.3">
      <c r="A27" s="186"/>
      <c r="B27" s="190"/>
      <c r="C27" s="5" t="s">
        <v>25</v>
      </c>
      <c r="D27" s="20">
        <v>1</v>
      </c>
      <c r="E27" s="20">
        <v>1</v>
      </c>
      <c r="F27" s="20">
        <v>1</v>
      </c>
      <c r="G27" s="19">
        <f>SUM(D27:F27)</f>
        <v>3</v>
      </c>
      <c r="H27" s="19">
        <v>3</v>
      </c>
      <c r="I27" s="20">
        <v>2</v>
      </c>
      <c r="J27" s="20">
        <v>2</v>
      </c>
      <c r="K27" s="20">
        <v>2</v>
      </c>
      <c r="L27" s="20">
        <v>2</v>
      </c>
      <c r="M27" s="19">
        <f t="shared" si="0"/>
        <v>8</v>
      </c>
      <c r="N27" s="19">
        <v>8</v>
      </c>
      <c r="O27" s="20">
        <v>2</v>
      </c>
      <c r="P27" s="20">
        <v>2</v>
      </c>
      <c r="Q27" s="20">
        <v>2</v>
      </c>
      <c r="R27" s="20">
        <v>2</v>
      </c>
      <c r="S27" s="19">
        <f t="shared" si="1"/>
        <v>8</v>
      </c>
      <c r="T27" s="19">
        <v>8</v>
      </c>
      <c r="U27" s="20">
        <v>2</v>
      </c>
      <c r="V27" s="20">
        <v>2</v>
      </c>
      <c r="W27" s="20">
        <v>2</v>
      </c>
      <c r="X27" s="20">
        <v>2</v>
      </c>
      <c r="Y27" s="19">
        <f t="shared" si="2"/>
        <v>8</v>
      </c>
      <c r="Z27" s="19">
        <v>8</v>
      </c>
      <c r="AA27" s="8">
        <v>27</v>
      </c>
      <c r="AB27" s="8">
        <v>27</v>
      </c>
    </row>
    <row r="28" spans="1:28" ht="15.75" thickBot="1" x14ac:dyDescent="0.3">
      <c r="A28" s="186"/>
      <c r="B28" s="188" t="s">
        <v>26</v>
      </c>
      <c r="C28" s="5" t="s">
        <v>27</v>
      </c>
      <c r="D28" s="20">
        <v>1</v>
      </c>
      <c r="E28" s="20">
        <v>1</v>
      </c>
      <c r="F28" s="20">
        <v>1</v>
      </c>
      <c r="G28" s="19">
        <f>SUM(D28:F28)</f>
        <v>3</v>
      </c>
      <c r="H28" s="19">
        <v>3</v>
      </c>
      <c r="I28" s="20">
        <v>1</v>
      </c>
      <c r="J28" s="20">
        <v>1</v>
      </c>
      <c r="K28" s="20">
        <v>1</v>
      </c>
      <c r="L28" s="20">
        <v>1</v>
      </c>
      <c r="M28" s="19">
        <f t="shared" si="0"/>
        <v>4</v>
      </c>
      <c r="N28" s="19">
        <v>4</v>
      </c>
      <c r="O28" s="20">
        <v>2</v>
      </c>
      <c r="P28" s="20">
        <v>2</v>
      </c>
      <c r="Q28" s="20">
        <v>2</v>
      </c>
      <c r="R28" s="20">
        <v>2</v>
      </c>
      <c r="S28" s="19">
        <f t="shared" si="1"/>
        <v>8</v>
      </c>
      <c r="T28" s="19">
        <v>8</v>
      </c>
      <c r="U28" s="20">
        <v>2</v>
      </c>
      <c r="V28" s="20">
        <v>2</v>
      </c>
      <c r="W28" s="20">
        <v>2</v>
      </c>
      <c r="X28" s="20">
        <v>2</v>
      </c>
      <c r="Y28" s="19">
        <f t="shared" si="2"/>
        <v>8</v>
      </c>
      <c r="Z28" s="19">
        <v>8</v>
      </c>
      <c r="AA28" s="8">
        <v>23</v>
      </c>
      <c r="AB28" s="8">
        <v>23</v>
      </c>
    </row>
    <row r="29" spans="1:28" ht="15.75" thickBot="1" x14ac:dyDescent="0.3">
      <c r="A29" s="186"/>
      <c r="B29" s="189"/>
      <c r="C29" s="5" t="s">
        <v>45</v>
      </c>
      <c r="D29" s="20"/>
      <c r="E29" s="20"/>
      <c r="F29" s="20"/>
      <c r="G29" s="19"/>
      <c r="H29" s="19"/>
      <c r="I29" s="20"/>
      <c r="J29" s="20"/>
      <c r="K29" s="20"/>
      <c r="L29" s="20"/>
      <c r="M29" s="19"/>
      <c r="N29" s="19"/>
      <c r="O29" s="20">
        <v>2</v>
      </c>
      <c r="P29" s="20">
        <v>2</v>
      </c>
      <c r="Q29" s="20">
        <v>2</v>
      </c>
      <c r="R29" s="20">
        <v>2</v>
      </c>
      <c r="S29" s="19">
        <f t="shared" si="1"/>
        <v>8</v>
      </c>
      <c r="T29" s="19">
        <v>8</v>
      </c>
      <c r="U29" s="20">
        <v>2</v>
      </c>
      <c r="V29" s="20">
        <v>2</v>
      </c>
      <c r="W29" s="20">
        <v>2</v>
      </c>
      <c r="X29" s="20">
        <v>2</v>
      </c>
      <c r="Y29" s="19">
        <f t="shared" si="2"/>
        <v>8</v>
      </c>
      <c r="Z29" s="19">
        <v>8</v>
      </c>
      <c r="AA29" s="8">
        <f>(S29+Y29)</f>
        <v>16</v>
      </c>
      <c r="AB29" s="8">
        <v>16</v>
      </c>
    </row>
    <row r="30" spans="1:28" ht="15.75" thickBot="1" x14ac:dyDescent="0.3">
      <c r="A30" s="186"/>
      <c r="B30" s="190"/>
      <c r="C30" s="5" t="s">
        <v>28</v>
      </c>
      <c r="D30" s="20"/>
      <c r="E30" s="20"/>
      <c r="F30" s="20"/>
      <c r="G30" s="19"/>
      <c r="H30" s="19"/>
      <c r="I30" s="20">
        <v>2</v>
      </c>
      <c r="J30" s="20">
        <v>2</v>
      </c>
      <c r="K30" s="20">
        <v>2</v>
      </c>
      <c r="L30" s="20">
        <v>2</v>
      </c>
      <c r="M30" s="19">
        <f>SUM(I30:L30)</f>
        <v>8</v>
      </c>
      <c r="N30" s="19">
        <v>8</v>
      </c>
      <c r="O30" s="20">
        <v>2</v>
      </c>
      <c r="P30" s="20">
        <v>2</v>
      </c>
      <c r="Q30" s="20">
        <v>2</v>
      </c>
      <c r="R30" s="20">
        <v>2</v>
      </c>
      <c r="S30" s="19">
        <f t="shared" si="1"/>
        <v>8</v>
      </c>
      <c r="T30" s="19">
        <v>8</v>
      </c>
      <c r="U30" s="20">
        <v>3</v>
      </c>
      <c r="V30" s="20">
        <v>3</v>
      </c>
      <c r="W30" s="20">
        <v>3</v>
      </c>
      <c r="X30" s="20">
        <v>3</v>
      </c>
      <c r="Y30" s="19">
        <f t="shared" si="2"/>
        <v>12</v>
      </c>
      <c r="Z30" s="19">
        <v>12</v>
      </c>
      <c r="AA30" s="8">
        <f>(M30+S30+Y30)</f>
        <v>28</v>
      </c>
      <c r="AB30" s="8">
        <v>28</v>
      </c>
    </row>
    <row r="31" spans="1:28" ht="15.75" thickBot="1" x14ac:dyDescent="0.3">
      <c r="A31" s="186"/>
      <c r="B31" s="188" t="s">
        <v>29</v>
      </c>
      <c r="C31" s="5" t="s">
        <v>30</v>
      </c>
      <c r="D31" s="20">
        <v>1</v>
      </c>
      <c r="E31" s="20">
        <v>1</v>
      </c>
      <c r="F31" s="20">
        <v>1</v>
      </c>
      <c r="G31" s="19">
        <f>SUM(D31:F31)</f>
        <v>3</v>
      </c>
      <c r="H31" s="19">
        <v>3</v>
      </c>
      <c r="I31" s="20">
        <v>1</v>
      </c>
      <c r="J31" s="20">
        <v>1</v>
      </c>
      <c r="K31" s="20">
        <v>1</v>
      </c>
      <c r="L31" s="20">
        <v>1</v>
      </c>
      <c r="M31" s="19">
        <f>SUM(I31:L31)</f>
        <v>4</v>
      </c>
      <c r="N31" s="19">
        <v>4</v>
      </c>
      <c r="O31" s="20">
        <v>1</v>
      </c>
      <c r="P31" s="20">
        <v>1</v>
      </c>
      <c r="Q31" s="20">
        <v>1</v>
      </c>
      <c r="R31" s="20">
        <v>1</v>
      </c>
      <c r="S31" s="19">
        <f t="shared" si="1"/>
        <v>4</v>
      </c>
      <c r="T31" s="19">
        <v>4</v>
      </c>
      <c r="U31" s="20"/>
      <c r="V31" s="20"/>
      <c r="W31" s="20"/>
      <c r="X31" s="20"/>
      <c r="Y31" s="19"/>
      <c r="Z31" s="19"/>
      <c r="AA31" s="8">
        <v>11</v>
      </c>
      <c r="AB31" s="8">
        <v>11</v>
      </c>
    </row>
    <row r="32" spans="1:28" ht="15.75" thickBot="1" x14ac:dyDescent="0.3">
      <c r="A32" s="186"/>
      <c r="B32" s="190"/>
      <c r="C32" s="5" t="s">
        <v>31</v>
      </c>
      <c r="D32" s="20">
        <v>1</v>
      </c>
      <c r="E32" s="20">
        <v>1</v>
      </c>
      <c r="F32" s="20">
        <v>1</v>
      </c>
      <c r="G32" s="19">
        <f>SUM(D32:F32)</f>
        <v>3</v>
      </c>
      <c r="H32" s="19">
        <v>3</v>
      </c>
      <c r="I32" s="20">
        <v>1</v>
      </c>
      <c r="J32" s="20">
        <v>1</v>
      </c>
      <c r="K32" s="20">
        <v>1</v>
      </c>
      <c r="L32" s="20">
        <v>1</v>
      </c>
      <c r="M32" s="19">
        <f>SUM(I32:L32)</f>
        <v>4</v>
      </c>
      <c r="N32" s="19">
        <v>4</v>
      </c>
      <c r="O32" s="20">
        <v>1</v>
      </c>
      <c r="P32" s="20">
        <v>1</v>
      </c>
      <c r="Q32" s="20">
        <v>1</v>
      </c>
      <c r="R32" s="20">
        <v>1</v>
      </c>
      <c r="S32" s="19">
        <f t="shared" si="1"/>
        <v>4</v>
      </c>
      <c r="T32" s="19">
        <v>4</v>
      </c>
      <c r="U32" s="20"/>
      <c r="V32" s="20"/>
      <c r="W32" s="20"/>
      <c r="X32" s="20"/>
      <c r="Y32" s="19"/>
      <c r="Z32" s="19"/>
      <c r="AA32" s="8">
        <v>11</v>
      </c>
      <c r="AB32" s="8">
        <v>11</v>
      </c>
    </row>
    <row r="33" spans="1:28" ht="15.75" thickBot="1" x14ac:dyDescent="0.3">
      <c r="A33" s="186"/>
      <c r="B33" s="43" t="s">
        <v>32</v>
      </c>
      <c r="C33" s="5" t="s">
        <v>32</v>
      </c>
      <c r="D33" s="137" t="s">
        <v>67</v>
      </c>
      <c r="E33" s="137" t="s">
        <v>67</v>
      </c>
      <c r="F33" s="137" t="s">
        <v>67</v>
      </c>
      <c r="G33" s="19">
        <v>6</v>
      </c>
      <c r="H33" s="19">
        <v>12</v>
      </c>
      <c r="I33" s="137" t="s">
        <v>67</v>
      </c>
      <c r="J33" s="137" t="s">
        <v>67</v>
      </c>
      <c r="K33" s="137" t="s">
        <v>67</v>
      </c>
      <c r="L33" s="137" t="s">
        <v>67</v>
      </c>
      <c r="M33" s="19">
        <v>8</v>
      </c>
      <c r="N33" s="19">
        <v>16</v>
      </c>
      <c r="O33" s="137" t="s">
        <v>70</v>
      </c>
      <c r="P33" s="137" t="s">
        <v>70</v>
      </c>
      <c r="Q33" s="137" t="s">
        <v>70</v>
      </c>
      <c r="R33" s="137" t="s">
        <v>70</v>
      </c>
      <c r="S33" s="19">
        <v>4</v>
      </c>
      <c r="T33" s="19">
        <v>8</v>
      </c>
      <c r="U33" s="20"/>
      <c r="V33" s="20"/>
      <c r="W33" s="20"/>
      <c r="X33" s="20"/>
      <c r="Y33" s="19"/>
      <c r="Z33" s="19"/>
      <c r="AA33" s="8">
        <v>18</v>
      </c>
      <c r="AB33" s="8">
        <v>36</v>
      </c>
    </row>
    <row r="34" spans="1:28" ht="15.75" thickBot="1" x14ac:dyDescent="0.3">
      <c r="A34" s="186"/>
      <c r="B34" s="196" t="s">
        <v>47</v>
      </c>
      <c r="C34" s="5" t="s">
        <v>48</v>
      </c>
      <c r="D34" s="20"/>
      <c r="E34" s="20"/>
      <c r="F34" s="20"/>
      <c r="G34" s="19"/>
      <c r="H34" s="19"/>
      <c r="I34" s="20"/>
      <c r="J34" s="20"/>
      <c r="K34" s="20"/>
      <c r="L34" s="20"/>
      <c r="M34" s="19"/>
      <c r="N34" s="19"/>
      <c r="O34" s="20">
        <v>1</v>
      </c>
      <c r="P34" s="20">
        <v>1</v>
      </c>
      <c r="Q34" s="20">
        <v>1</v>
      </c>
      <c r="R34" s="20">
        <v>1</v>
      </c>
      <c r="S34" s="19">
        <f t="shared" si="1"/>
        <v>4</v>
      </c>
      <c r="T34" s="19">
        <v>4</v>
      </c>
      <c r="U34" s="20">
        <v>1</v>
      </c>
      <c r="V34" s="20">
        <v>1</v>
      </c>
      <c r="W34" s="20">
        <v>1</v>
      </c>
      <c r="X34" s="20">
        <v>1</v>
      </c>
      <c r="Y34" s="19">
        <v>4</v>
      </c>
      <c r="Z34" s="19">
        <v>4</v>
      </c>
      <c r="AA34" s="8">
        <f>(S34+Y34)</f>
        <v>8</v>
      </c>
      <c r="AB34" s="8">
        <v>8</v>
      </c>
    </row>
    <row r="35" spans="1:28" ht="15.75" thickBot="1" x14ac:dyDescent="0.3">
      <c r="A35" s="186"/>
      <c r="B35" s="197"/>
      <c r="C35" s="5" t="s">
        <v>33</v>
      </c>
      <c r="D35" s="20">
        <v>3</v>
      </c>
      <c r="E35" s="20">
        <v>3</v>
      </c>
      <c r="F35" s="20">
        <v>3</v>
      </c>
      <c r="G35" s="19">
        <f>SUM(D35:F35)</f>
        <v>9</v>
      </c>
      <c r="H35" s="19">
        <v>9</v>
      </c>
      <c r="I35" s="20">
        <v>3</v>
      </c>
      <c r="J35" s="20">
        <v>3</v>
      </c>
      <c r="K35" s="20">
        <v>3</v>
      </c>
      <c r="L35" s="20">
        <v>3</v>
      </c>
      <c r="M35" s="19">
        <f>SUM(I35:L35)</f>
        <v>12</v>
      </c>
      <c r="N35" s="19">
        <v>12</v>
      </c>
      <c r="O35" s="20">
        <v>3</v>
      </c>
      <c r="P35" s="20">
        <v>3</v>
      </c>
      <c r="Q35" s="20">
        <v>3</v>
      </c>
      <c r="R35" s="20">
        <v>3</v>
      </c>
      <c r="S35" s="19">
        <f t="shared" si="1"/>
        <v>12</v>
      </c>
      <c r="T35" s="19">
        <v>12</v>
      </c>
      <c r="U35" s="20">
        <v>3</v>
      </c>
      <c r="V35" s="20">
        <v>3</v>
      </c>
      <c r="W35" s="20">
        <v>3</v>
      </c>
      <c r="X35" s="20">
        <v>3</v>
      </c>
      <c r="Y35" s="19">
        <v>12</v>
      </c>
      <c r="Z35" s="19">
        <v>12</v>
      </c>
      <c r="AA35" s="8">
        <v>45</v>
      </c>
      <c r="AB35" s="8">
        <v>45</v>
      </c>
    </row>
    <row r="36" spans="1:28" ht="15.75" thickBot="1" x14ac:dyDescent="0.3">
      <c r="A36" s="187"/>
      <c r="B36" s="208" t="s">
        <v>34</v>
      </c>
      <c r="C36" s="209"/>
      <c r="D36" s="44">
        <v>31</v>
      </c>
      <c r="E36" s="45">
        <v>31</v>
      </c>
      <c r="F36" s="45">
        <v>29</v>
      </c>
      <c r="G36" s="46">
        <f>SUM(D36:F36)</f>
        <v>91</v>
      </c>
      <c r="H36" s="47">
        <f>SUM(H7:H35)</f>
        <v>110</v>
      </c>
      <c r="I36" s="45">
        <v>32.5</v>
      </c>
      <c r="J36" s="45">
        <v>32.5</v>
      </c>
      <c r="K36" s="45">
        <v>32.5</v>
      </c>
      <c r="L36" s="45">
        <v>31</v>
      </c>
      <c r="M36" s="46">
        <f>SUM(M7:M35)</f>
        <v>128.5</v>
      </c>
      <c r="N36" s="47">
        <f>SUM(N7:N35)</f>
        <v>154.5</v>
      </c>
      <c r="O36" s="45">
        <v>34</v>
      </c>
      <c r="P36" s="45">
        <v>34</v>
      </c>
      <c r="Q36" s="45">
        <v>32</v>
      </c>
      <c r="R36" s="45">
        <v>32</v>
      </c>
      <c r="S36" s="46">
        <f>SUM(S7:S35)</f>
        <v>132</v>
      </c>
      <c r="T36" s="46">
        <f>SUM(T7:T35)</f>
        <v>150</v>
      </c>
      <c r="U36" s="45">
        <v>34</v>
      </c>
      <c r="V36" s="45">
        <v>34</v>
      </c>
      <c r="W36" s="45">
        <v>34</v>
      </c>
      <c r="X36" s="45">
        <f>SUM(X7:X35)</f>
        <v>32</v>
      </c>
      <c r="Y36" s="46">
        <f>SUM(Y7:Y35)</f>
        <v>134</v>
      </c>
      <c r="Z36" s="47">
        <f>SUM(Z7:Z35)</f>
        <v>152</v>
      </c>
      <c r="AA36" s="8">
        <f>SUM(AA7:AA35)</f>
        <v>485.5</v>
      </c>
      <c r="AB36" s="8">
        <f>SUM(AB7:AB35)</f>
        <v>566.5</v>
      </c>
    </row>
    <row r="37" spans="1:28" ht="19.5" customHeight="1" thickBot="1" x14ac:dyDescent="0.3">
      <c r="A37" s="211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3"/>
    </row>
    <row r="38" spans="1:28" ht="15.75" thickBot="1" x14ac:dyDescent="0.3">
      <c r="A38" s="181"/>
      <c r="B38" s="182" t="s">
        <v>35</v>
      </c>
      <c r="C38" s="182"/>
      <c r="D38" s="55"/>
      <c r="E38" s="8"/>
      <c r="F38" s="8">
        <v>1</v>
      </c>
      <c r="G38" s="12">
        <f>SUM(F38:F38)</f>
        <v>1</v>
      </c>
      <c r="H38" s="13">
        <v>1</v>
      </c>
      <c r="I38" s="8"/>
      <c r="J38" s="8"/>
      <c r="K38" s="8"/>
      <c r="L38" s="11">
        <v>1</v>
      </c>
      <c r="M38" s="48">
        <f>SUM(I38:L38)</f>
        <v>1</v>
      </c>
      <c r="N38" s="13">
        <v>1</v>
      </c>
      <c r="O38" s="8"/>
      <c r="P38" s="8"/>
      <c r="Q38" s="8">
        <v>1</v>
      </c>
      <c r="R38" s="8">
        <v>1</v>
      </c>
      <c r="S38" s="49">
        <v>2</v>
      </c>
      <c r="T38" s="49">
        <v>2</v>
      </c>
      <c r="U38" s="11"/>
      <c r="V38" s="11"/>
      <c r="W38" s="11"/>
      <c r="X38" s="11"/>
      <c r="Y38" s="48"/>
      <c r="Z38" s="12"/>
      <c r="AA38" s="48">
        <v>4</v>
      </c>
      <c r="AB38" s="12">
        <v>4</v>
      </c>
    </row>
    <row r="39" spans="1:28" ht="15.75" thickBot="1" x14ac:dyDescent="0.3">
      <c r="A39" s="181"/>
      <c r="B39" s="183" t="s">
        <v>53</v>
      </c>
      <c r="C39" s="184"/>
      <c r="D39" s="11"/>
      <c r="E39" s="8"/>
      <c r="F39" s="8"/>
      <c r="G39" s="12"/>
      <c r="H39" s="13"/>
      <c r="I39" s="8"/>
      <c r="J39" s="8"/>
      <c r="K39" s="8"/>
      <c r="L39" s="11"/>
      <c r="M39" s="48"/>
      <c r="N39" s="13"/>
      <c r="O39" s="8"/>
      <c r="P39" s="8"/>
      <c r="Q39" s="8"/>
      <c r="R39" s="8"/>
      <c r="S39" s="49"/>
      <c r="T39" s="49"/>
      <c r="U39" s="11"/>
      <c r="V39" s="11"/>
      <c r="W39" s="11"/>
      <c r="X39" s="11">
        <v>1</v>
      </c>
      <c r="Y39" s="48">
        <f>SUM(U39:X39)</f>
        <v>1</v>
      </c>
      <c r="Z39" s="12">
        <v>1</v>
      </c>
      <c r="AA39" s="48">
        <v>1</v>
      </c>
      <c r="AB39" s="12">
        <v>1</v>
      </c>
    </row>
    <row r="40" spans="1:28" ht="15.75" thickBot="1" x14ac:dyDescent="0.3">
      <c r="A40" s="181"/>
      <c r="B40" s="167" t="s">
        <v>36</v>
      </c>
      <c r="C40" s="168"/>
      <c r="D40" s="50" t="s">
        <v>67</v>
      </c>
      <c r="E40" s="51" t="s">
        <v>67</v>
      </c>
      <c r="F40" s="52"/>
      <c r="G40" s="12">
        <v>4</v>
      </c>
      <c r="H40" s="54">
        <v>8</v>
      </c>
      <c r="I40" s="50" t="s">
        <v>67</v>
      </c>
      <c r="J40" s="50" t="s">
        <v>67</v>
      </c>
      <c r="K40" s="50" t="s">
        <v>75</v>
      </c>
      <c r="L40" s="55"/>
      <c r="M40" s="48">
        <v>6</v>
      </c>
      <c r="N40" s="54">
        <v>10</v>
      </c>
      <c r="O40" s="50" t="s">
        <v>67</v>
      </c>
      <c r="P40" s="50" t="s">
        <v>67</v>
      </c>
      <c r="Q40" s="142"/>
      <c r="R40" s="53"/>
      <c r="S40" s="49">
        <v>4</v>
      </c>
      <c r="T40" s="56">
        <v>8</v>
      </c>
      <c r="U40" s="50" t="s">
        <v>67</v>
      </c>
      <c r="V40" s="50" t="s">
        <v>67</v>
      </c>
      <c r="W40" s="57" t="s">
        <v>76</v>
      </c>
      <c r="X40" s="55"/>
      <c r="Y40" s="48">
        <v>6</v>
      </c>
      <c r="Z40" s="58">
        <v>12</v>
      </c>
      <c r="AA40" s="59">
        <v>20</v>
      </c>
      <c r="AB40" s="58">
        <v>38</v>
      </c>
    </row>
    <row r="41" spans="1:28" ht="15.75" thickBot="1" x14ac:dyDescent="0.3">
      <c r="A41" s="181"/>
      <c r="B41" s="167" t="s">
        <v>41</v>
      </c>
      <c r="C41" s="168"/>
      <c r="D41" s="55"/>
      <c r="E41" s="53"/>
      <c r="F41" s="52">
        <v>1</v>
      </c>
      <c r="G41" s="12">
        <f>SUM(F41:F41)</f>
        <v>1</v>
      </c>
      <c r="H41" s="54">
        <v>1</v>
      </c>
      <c r="I41" s="53"/>
      <c r="J41" s="53"/>
      <c r="K41" s="53"/>
      <c r="L41" s="55"/>
      <c r="M41" s="48"/>
      <c r="N41" s="54"/>
      <c r="O41" s="53"/>
      <c r="P41" s="53"/>
      <c r="Q41" s="53"/>
      <c r="R41" s="53"/>
      <c r="S41" s="49"/>
      <c r="T41" s="60"/>
      <c r="U41" s="55"/>
      <c r="V41" s="55"/>
      <c r="W41" s="55"/>
      <c r="X41" s="55"/>
      <c r="Y41" s="48"/>
      <c r="Z41" s="58"/>
      <c r="AA41" s="59">
        <v>1</v>
      </c>
      <c r="AB41" s="58">
        <v>1</v>
      </c>
    </row>
    <row r="42" spans="1:28" ht="15.75" thickBot="1" x14ac:dyDescent="0.3">
      <c r="A42" s="181"/>
      <c r="B42" s="167" t="s">
        <v>43</v>
      </c>
      <c r="C42" s="168"/>
      <c r="D42" s="55"/>
      <c r="E42" s="53"/>
      <c r="F42" s="53"/>
      <c r="G42" s="12"/>
      <c r="H42" s="54"/>
      <c r="I42" s="53"/>
      <c r="J42" s="53"/>
      <c r="K42" s="53"/>
      <c r="L42" s="55"/>
      <c r="M42" s="48"/>
      <c r="N42" s="54"/>
      <c r="O42" s="53"/>
      <c r="P42" s="53"/>
      <c r="Q42" s="53" t="s">
        <v>63</v>
      </c>
      <c r="R42" s="52">
        <v>1</v>
      </c>
      <c r="S42" s="49">
        <v>2</v>
      </c>
      <c r="T42" s="56">
        <v>2</v>
      </c>
      <c r="U42" s="55"/>
      <c r="V42" s="55"/>
      <c r="W42" s="55"/>
      <c r="X42" s="55"/>
      <c r="Y42" s="48"/>
      <c r="Z42" s="58"/>
      <c r="AA42" s="59">
        <v>2</v>
      </c>
      <c r="AB42" s="58">
        <v>2</v>
      </c>
    </row>
    <row r="43" spans="1:28" ht="36.75" customHeight="1" thickBot="1" x14ac:dyDescent="0.3">
      <c r="A43" s="181"/>
      <c r="B43" s="169" t="s">
        <v>49</v>
      </c>
      <c r="C43" s="168"/>
      <c r="D43" s="55"/>
      <c r="E43" s="53"/>
      <c r="F43" s="53"/>
      <c r="G43" s="12"/>
      <c r="H43" s="54"/>
      <c r="I43" s="61"/>
      <c r="J43" s="61"/>
      <c r="K43" s="61"/>
      <c r="L43" s="61"/>
      <c r="M43" s="48"/>
      <c r="N43" s="62"/>
      <c r="O43" s="61"/>
      <c r="P43" s="61"/>
      <c r="Q43" s="61"/>
      <c r="R43" s="61"/>
      <c r="S43" s="49"/>
      <c r="T43" s="63"/>
      <c r="U43" s="61"/>
      <c r="V43" s="61"/>
      <c r="W43" s="61"/>
      <c r="X43" s="61">
        <v>1</v>
      </c>
      <c r="Y43" s="48">
        <f>SUM(U43:X43)</f>
        <v>1</v>
      </c>
      <c r="Z43" s="62">
        <v>1</v>
      </c>
      <c r="AA43" s="64">
        <v>1</v>
      </c>
      <c r="AB43" s="58">
        <v>1</v>
      </c>
    </row>
    <row r="44" spans="1:28" ht="15.75" thickBot="1" x14ac:dyDescent="0.3">
      <c r="A44" s="181"/>
      <c r="B44" s="167" t="s">
        <v>38</v>
      </c>
      <c r="C44" s="168"/>
      <c r="D44" s="55"/>
      <c r="E44" s="53"/>
      <c r="F44" s="53" t="s">
        <v>63</v>
      </c>
      <c r="G44" s="12">
        <v>1</v>
      </c>
      <c r="H44" s="54">
        <v>1</v>
      </c>
      <c r="I44" s="61"/>
      <c r="J44" s="61"/>
      <c r="K44" s="61"/>
      <c r="L44" s="61">
        <v>1</v>
      </c>
      <c r="M44" s="48">
        <v>1</v>
      </c>
      <c r="N44" s="62">
        <v>1</v>
      </c>
      <c r="O44" s="61"/>
      <c r="P44" s="61"/>
      <c r="Q44" s="61"/>
      <c r="R44" s="61"/>
      <c r="S44" s="49"/>
      <c r="T44" s="63"/>
      <c r="U44" s="61"/>
      <c r="V44" s="61"/>
      <c r="W44" s="61"/>
      <c r="X44" s="61"/>
      <c r="Y44" s="48"/>
      <c r="Z44" s="62"/>
      <c r="AA44" s="64">
        <v>2</v>
      </c>
      <c r="AB44" s="58">
        <v>2</v>
      </c>
    </row>
    <row r="45" spans="1:28" ht="15.75" thickBot="1" x14ac:dyDescent="0.3">
      <c r="A45" s="181"/>
      <c r="B45" s="167" t="s">
        <v>39</v>
      </c>
      <c r="C45" s="168"/>
      <c r="D45" s="55"/>
      <c r="E45" s="53"/>
      <c r="F45" s="53" t="s">
        <v>63</v>
      </c>
      <c r="G45" s="12">
        <v>1</v>
      </c>
      <c r="H45" s="54">
        <v>1</v>
      </c>
      <c r="I45" s="61">
        <v>0.5</v>
      </c>
      <c r="J45" s="61">
        <v>0.5</v>
      </c>
      <c r="K45" s="61">
        <v>0.5</v>
      </c>
      <c r="L45" s="61">
        <v>1</v>
      </c>
      <c r="M45" s="48">
        <f t="shared" ref="M45:M46" si="3">SUM(I45:L45)</f>
        <v>2.5</v>
      </c>
      <c r="N45" s="62">
        <v>2.5</v>
      </c>
      <c r="O45" s="61"/>
      <c r="P45" s="61"/>
      <c r="Q45" s="61"/>
      <c r="R45" s="61"/>
      <c r="S45" s="49"/>
      <c r="T45" s="63"/>
      <c r="U45" s="61"/>
      <c r="V45" s="61"/>
      <c r="W45" s="61"/>
      <c r="X45" s="61"/>
      <c r="Y45" s="48"/>
      <c r="Z45" s="62"/>
      <c r="AA45" s="65">
        <v>3.5</v>
      </c>
      <c r="AB45" s="58">
        <v>3.5</v>
      </c>
    </row>
    <row r="46" spans="1:28" ht="15.75" thickBot="1" x14ac:dyDescent="0.3">
      <c r="A46" s="181"/>
      <c r="B46" s="167" t="s">
        <v>37</v>
      </c>
      <c r="C46" s="168"/>
      <c r="D46" s="55"/>
      <c r="E46" s="53"/>
      <c r="F46" s="53"/>
      <c r="G46" s="12"/>
      <c r="H46" s="54"/>
      <c r="I46" s="61"/>
      <c r="J46" s="61"/>
      <c r="K46" s="61"/>
      <c r="L46" s="61">
        <v>1</v>
      </c>
      <c r="M46" s="48">
        <f t="shared" si="3"/>
        <v>1</v>
      </c>
      <c r="N46" s="62">
        <v>1</v>
      </c>
      <c r="O46" s="61"/>
      <c r="P46" s="61"/>
      <c r="Q46" s="61"/>
      <c r="R46" s="61"/>
      <c r="S46" s="49"/>
      <c r="T46" s="63"/>
      <c r="U46" s="61"/>
      <c r="V46" s="61"/>
      <c r="W46" s="61"/>
      <c r="X46" s="61"/>
      <c r="Y46" s="48"/>
      <c r="Z46" s="62"/>
      <c r="AA46" s="65">
        <v>1</v>
      </c>
      <c r="AB46" s="58">
        <v>1</v>
      </c>
    </row>
    <row r="47" spans="1:28" ht="52.5" customHeight="1" thickBot="1" x14ac:dyDescent="0.3">
      <c r="A47" s="181"/>
      <c r="B47" s="169" t="s">
        <v>77</v>
      </c>
      <c r="C47" s="168"/>
      <c r="D47" s="143"/>
      <c r="E47" s="144"/>
      <c r="F47" s="144"/>
      <c r="G47" s="145"/>
      <c r="H47" s="146"/>
      <c r="I47" s="147"/>
      <c r="J47" s="147"/>
      <c r="K47" s="147"/>
      <c r="L47" s="147"/>
      <c r="M47" s="148"/>
      <c r="N47" s="149"/>
      <c r="O47" s="147"/>
      <c r="P47" s="147"/>
      <c r="Q47" s="147">
        <v>1</v>
      </c>
      <c r="R47" s="147">
        <v>1</v>
      </c>
      <c r="S47" s="150">
        <v>2</v>
      </c>
      <c r="T47" s="151">
        <v>2</v>
      </c>
      <c r="U47" s="147"/>
      <c r="V47" s="147"/>
      <c r="W47" s="147"/>
      <c r="X47" s="147">
        <v>1</v>
      </c>
      <c r="Y47" s="148">
        <f>SUM(U47:X47)</f>
        <v>1</v>
      </c>
      <c r="Z47" s="149">
        <v>1</v>
      </c>
      <c r="AA47" s="65">
        <v>3</v>
      </c>
      <c r="AB47" s="152">
        <v>3</v>
      </c>
    </row>
    <row r="48" spans="1:28" ht="15.75" thickBot="1" x14ac:dyDescent="0.3">
      <c r="A48" s="181"/>
      <c r="B48" s="169" t="s">
        <v>54</v>
      </c>
      <c r="C48" s="168"/>
      <c r="D48" s="66"/>
      <c r="E48" s="67"/>
      <c r="F48" s="67"/>
      <c r="G48" s="12"/>
      <c r="H48" s="68"/>
      <c r="I48" s="61"/>
      <c r="J48" s="61"/>
      <c r="K48" s="61"/>
      <c r="L48" s="61"/>
      <c r="M48" s="48"/>
      <c r="N48" s="62"/>
      <c r="O48" s="61"/>
      <c r="P48" s="61"/>
      <c r="Q48" s="61"/>
      <c r="R48" s="61"/>
      <c r="S48" s="49"/>
      <c r="T48" s="63"/>
      <c r="U48" s="61"/>
      <c r="V48" s="61"/>
      <c r="W48" s="61"/>
      <c r="X48" s="69">
        <v>0.5</v>
      </c>
      <c r="Y48" s="48">
        <v>0.5</v>
      </c>
      <c r="Z48" s="70">
        <f>SUM(Y48)</f>
        <v>0.5</v>
      </c>
      <c r="AA48" s="65">
        <v>0.5</v>
      </c>
      <c r="AB48" s="71">
        <v>0.5</v>
      </c>
    </row>
    <row r="49" spans="1:29" ht="15.75" thickBot="1" x14ac:dyDescent="0.3">
      <c r="A49" s="181"/>
      <c r="B49" s="169" t="s">
        <v>52</v>
      </c>
      <c r="C49" s="168"/>
      <c r="D49" s="66"/>
      <c r="E49" s="67"/>
      <c r="F49" s="67"/>
      <c r="G49" s="12"/>
      <c r="H49" s="68"/>
      <c r="I49" s="61"/>
      <c r="J49" s="61"/>
      <c r="K49" s="61"/>
      <c r="L49" s="61"/>
      <c r="M49" s="48"/>
      <c r="N49" s="62"/>
      <c r="O49" s="61"/>
      <c r="P49" s="61"/>
      <c r="Q49" s="61"/>
      <c r="R49" s="61"/>
      <c r="S49" s="49"/>
      <c r="T49" s="63"/>
      <c r="U49" s="61"/>
      <c r="V49" s="61"/>
      <c r="W49" s="61"/>
      <c r="X49" s="69">
        <v>0.5</v>
      </c>
      <c r="Y49" s="48">
        <v>0.5</v>
      </c>
      <c r="Z49" s="70">
        <f>SUM(Y49)</f>
        <v>0.5</v>
      </c>
      <c r="AA49" s="65">
        <v>0.5</v>
      </c>
      <c r="AB49" s="71">
        <v>0.5</v>
      </c>
    </row>
    <row r="50" spans="1:29" ht="20.25" customHeight="1" thickBot="1" x14ac:dyDescent="0.3">
      <c r="A50" s="181"/>
      <c r="B50" s="169" t="s">
        <v>46</v>
      </c>
      <c r="C50" s="168"/>
      <c r="D50" s="72"/>
      <c r="E50" s="8"/>
      <c r="F50" s="16"/>
      <c r="G50" s="12"/>
      <c r="H50" s="17"/>
      <c r="I50" s="61"/>
      <c r="J50" s="61"/>
      <c r="K50" s="61"/>
      <c r="L50" s="61"/>
      <c r="M50" s="48"/>
      <c r="N50" s="62"/>
      <c r="O50" s="61"/>
      <c r="P50" s="61"/>
      <c r="Q50" s="61">
        <v>1</v>
      </c>
      <c r="R50" s="61">
        <v>1</v>
      </c>
      <c r="S50" s="49">
        <v>2</v>
      </c>
      <c r="T50" s="63">
        <v>2</v>
      </c>
      <c r="U50" s="61"/>
      <c r="V50" s="61"/>
      <c r="W50" s="61"/>
      <c r="X50" s="61"/>
      <c r="Y50" s="48"/>
      <c r="Z50" s="62"/>
      <c r="AA50" s="65">
        <v>2</v>
      </c>
      <c r="AB50" s="58">
        <v>2</v>
      </c>
    </row>
    <row r="51" spans="1:29" ht="15.75" thickBot="1" x14ac:dyDescent="0.3">
      <c r="A51" s="178" t="s">
        <v>34</v>
      </c>
      <c r="B51" s="179"/>
      <c r="C51" s="180"/>
      <c r="D51" s="83">
        <v>2</v>
      </c>
      <c r="E51" s="74">
        <v>2</v>
      </c>
      <c r="F51" s="86" t="s">
        <v>65</v>
      </c>
      <c r="G51" s="74">
        <f>SUM(G38:G50)</f>
        <v>8</v>
      </c>
      <c r="H51" s="74">
        <f>SUM(H38:H50)</f>
        <v>12</v>
      </c>
      <c r="I51" s="74">
        <v>2.5</v>
      </c>
      <c r="J51" s="74">
        <v>2.5</v>
      </c>
      <c r="K51" s="74">
        <v>2.5</v>
      </c>
      <c r="L51" s="74">
        <v>4</v>
      </c>
      <c r="M51" s="74">
        <v>11.5</v>
      </c>
      <c r="N51" s="74">
        <v>15.5</v>
      </c>
      <c r="O51" s="74">
        <v>2</v>
      </c>
      <c r="P51" s="74">
        <v>2</v>
      </c>
      <c r="Q51" s="74">
        <v>4</v>
      </c>
      <c r="R51" s="74">
        <f>SUM(R38:R50)</f>
        <v>4</v>
      </c>
      <c r="S51" s="74">
        <f>SUM(S38:S50)</f>
        <v>12</v>
      </c>
      <c r="T51" s="74">
        <f>SUM(T38:T50)</f>
        <v>16</v>
      </c>
      <c r="U51" s="74">
        <v>2</v>
      </c>
      <c r="V51" s="74">
        <v>2</v>
      </c>
      <c r="W51" s="74">
        <v>2</v>
      </c>
      <c r="X51" s="74">
        <f>SUM(X38:X50)</f>
        <v>4</v>
      </c>
      <c r="Y51" s="74">
        <v>10</v>
      </c>
      <c r="Z51" s="74">
        <f>SUM(Z38:Z50)</f>
        <v>16</v>
      </c>
      <c r="AA51" s="74">
        <f>SUM(AA38:AA50)</f>
        <v>41.5</v>
      </c>
      <c r="AB51" s="74">
        <f>SUM(AB38:AB50)</f>
        <v>59.5</v>
      </c>
    </row>
    <row r="52" spans="1:29" ht="15.75" thickBot="1" x14ac:dyDescent="0.3">
      <c r="A52" s="175" t="s">
        <v>40</v>
      </c>
      <c r="B52" s="176"/>
      <c r="C52" s="177"/>
      <c r="D52" s="11">
        <v>33</v>
      </c>
      <c r="E52" s="8">
        <v>33</v>
      </c>
      <c r="F52" s="8">
        <v>33</v>
      </c>
      <c r="G52" s="73">
        <v>99</v>
      </c>
      <c r="H52" s="75"/>
      <c r="I52" s="8">
        <v>35</v>
      </c>
      <c r="J52" s="8">
        <v>35</v>
      </c>
      <c r="K52" s="8">
        <v>35</v>
      </c>
      <c r="L52" s="11">
        <v>35</v>
      </c>
      <c r="M52" s="49">
        <f>(M36+M51)</f>
        <v>140</v>
      </c>
      <c r="N52" s="75"/>
      <c r="O52" s="8">
        <v>36</v>
      </c>
      <c r="P52" s="8">
        <v>36</v>
      </c>
      <c r="Q52" s="8">
        <v>36</v>
      </c>
      <c r="R52" s="8">
        <v>36</v>
      </c>
      <c r="S52" s="49">
        <f>(S36+S51)</f>
        <v>144</v>
      </c>
      <c r="T52" s="49"/>
      <c r="U52" s="11">
        <v>36</v>
      </c>
      <c r="V52" s="11">
        <v>36</v>
      </c>
      <c r="W52" s="11">
        <v>36</v>
      </c>
      <c r="X52" s="11">
        <v>36</v>
      </c>
      <c r="Y52" s="49">
        <v>144</v>
      </c>
      <c r="Z52" s="73"/>
      <c r="AA52" s="76">
        <v>527</v>
      </c>
      <c r="AB52" s="12"/>
    </row>
    <row r="53" spans="1:29" ht="15.75" thickBot="1" x14ac:dyDescent="0.3">
      <c r="A53" s="172" t="s">
        <v>4</v>
      </c>
      <c r="B53" s="173"/>
      <c r="C53" s="174"/>
      <c r="D53" s="77">
        <v>42</v>
      </c>
      <c r="E53" s="78">
        <v>42</v>
      </c>
      <c r="F53" s="78">
        <v>35</v>
      </c>
      <c r="G53" s="79"/>
      <c r="H53" s="80">
        <v>122</v>
      </c>
      <c r="I53" s="78">
        <v>45</v>
      </c>
      <c r="J53" s="78">
        <v>45</v>
      </c>
      <c r="K53" s="78">
        <v>39</v>
      </c>
      <c r="L53" s="78">
        <v>41</v>
      </c>
      <c r="M53" s="79"/>
      <c r="N53" s="79">
        <v>170</v>
      </c>
      <c r="O53" s="78">
        <v>46</v>
      </c>
      <c r="P53" s="78">
        <v>46</v>
      </c>
      <c r="Q53" s="78">
        <v>37</v>
      </c>
      <c r="R53" s="78">
        <v>37</v>
      </c>
      <c r="S53" s="79"/>
      <c r="T53" s="79">
        <f>(T36+T51)</f>
        <v>166</v>
      </c>
      <c r="U53" s="78">
        <v>44</v>
      </c>
      <c r="V53" s="78">
        <v>44</v>
      </c>
      <c r="W53" s="78">
        <v>44</v>
      </c>
      <c r="X53" s="78">
        <v>36</v>
      </c>
      <c r="Y53" s="79"/>
      <c r="Z53" s="79">
        <v>168</v>
      </c>
      <c r="AA53" s="77"/>
      <c r="AB53" s="81">
        <f>(AB36+AB51)</f>
        <v>626</v>
      </c>
      <c r="AC53" s="1"/>
    </row>
    <row r="54" spans="1:29" x14ac:dyDescent="0.25">
      <c r="T54" s="2"/>
      <c r="AA54" s="82"/>
      <c r="AB54" s="1"/>
    </row>
    <row r="69" spans="27:42" ht="20.25" x14ac:dyDescent="0.3">
      <c r="AA69" s="170"/>
      <c r="AB69" s="171"/>
      <c r="AC69" s="171"/>
      <c r="AD69" s="171"/>
      <c r="AE69" s="171"/>
      <c r="AF69" s="171"/>
      <c r="AG69" s="171"/>
      <c r="AH69" s="171"/>
      <c r="AI69" s="171"/>
      <c r="AJ69" s="171"/>
      <c r="AK69" s="171"/>
      <c r="AL69" s="171"/>
      <c r="AM69" s="171"/>
      <c r="AN69" s="171"/>
      <c r="AO69" s="171"/>
      <c r="AP69" s="171"/>
    </row>
  </sheetData>
  <mergeCells count="73">
    <mergeCell ref="A2:AB2"/>
    <mergeCell ref="A37:AB37"/>
    <mergeCell ref="Y4:Y6"/>
    <mergeCell ref="Z4:Z6"/>
    <mergeCell ref="AA4:AA6"/>
    <mergeCell ref="O4:R5"/>
    <mergeCell ref="B11:B17"/>
    <mergeCell ref="U4:X5"/>
    <mergeCell ref="S4:S6"/>
    <mergeCell ref="T4:T6"/>
    <mergeCell ref="B9:B10"/>
    <mergeCell ref="B7:B8"/>
    <mergeCell ref="AB4:AB6"/>
    <mergeCell ref="M4:M6"/>
    <mergeCell ref="N4:N6"/>
    <mergeCell ref="I4:L5"/>
    <mergeCell ref="H4:H6"/>
    <mergeCell ref="B28:B30"/>
    <mergeCell ref="B18:B21"/>
    <mergeCell ref="B25:B27"/>
    <mergeCell ref="B36:C36"/>
    <mergeCell ref="H22:H24"/>
    <mergeCell ref="A4:A36"/>
    <mergeCell ref="B4:B6"/>
    <mergeCell ref="C4:C6"/>
    <mergeCell ref="D4:F5"/>
    <mergeCell ref="G4:G6"/>
    <mergeCell ref="B31:B32"/>
    <mergeCell ref="B34:B35"/>
    <mergeCell ref="B22:B24"/>
    <mergeCell ref="C22:C24"/>
    <mergeCell ref="D22:D24"/>
    <mergeCell ref="E22:E24"/>
    <mergeCell ref="F22:F24"/>
    <mergeCell ref="G22:G24"/>
    <mergeCell ref="B47:C47"/>
    <mergeCell ref="B48:C48"/>
    <mergeCell ref="AA69:AP69"/>
    <mergeCell ref="B49:C49"/>
    <mergeCell ref="A53:C53"/>
    <mergeCell ref="A52:C52"/>
    <mergeCell ref="A51:C51"/>
    <mergeCell ref="A38:A50"/>
    <mergeCell ref="B38:C38"/>
    <mergeCell ref="B46:C46"/>
    <mergeCell ref="B50:C50"/>
    <mergeCell ref="B39:C39"/>
    <mergeCell ref="B44:C44"/>
    <mergeCell ref="B45:C45"/>
    <mergeCell ref="I22:I24"/>
    <mergeCell ref="J22:J24"/>
    <mergeCell ref="B43:C43"/>
    <mergeCell ref="B40:C40"/>
    <mergeCell ref="B41:C41"/>
    <mergeCell ref="B42:C42"/>
    <mergeCell ref="K22:K24"/>
    <mergeCell ref="L22:L24"/>
    <mergeCell ref="N22:N24"/>
    <mergeCell ref="M22:M24"/>
    <mergeCell ref="O22:O24"/>
    <mergeCell ref="P22:P24"/>
    <mergeCell ref="Q22:Q24"/>
    <mergeCell ref="R22:R24"/>
    <mergeCell ref="S22:S24"/>
    <mergeCell ref="T22:T24"/>
    <mergeCell ref="Z22:Z24"/>
    <mergeCell ref="AA22:AA24"/>
    <mergeCell ref="AB22:AB24"/>
    <mergeCell ref="U22:U24"/>
    <mergeCell ref="V22:V24"/>
    <mergeCell ref="W22:W24"/>
    <mergeCell ref="X22:X24"/>
    <mergeCell ref="Y22:Y24"/>
  </mergeCells>
  <pageMargins left="0" right="0" top="0" bottom="0" header="0" footer="0"/>
  <pageSetup paperSize="9" scale="56" orientation="landscape" r:id="rId1"/>
  <colBreaks count="1" manualBreakCount="1">
    <brk id="2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workbookViewId="0">
      <selection sqref="A1:G11"/>
    </sheetView>
  </sheetViews>
  <sheetFormatPr defaultRowHeight="15" x14ac:dyDescent="0.25"/>
  <cols>
    <col min="1" max="1" width="29" customWidth="1"/>
    <col min="2" max="2" width="29.140625" customWidth="1"/>
    <col min="3" max="3" width="15.28515625" customWidth="1"/>
    <col min="4" max="4" width="16.42578125" customWidth="1"/>
    <col min="5" max="5" width="23.28515625" customWidth="1"/>
    <col min="6" max="6" width="11.42578125" customWidth="1"/>
    <col min="7" max="7" width="11.85546875" customWidth="1"/>
    <col min="8" max="8" width="14.7109375" customWidth="1"/>
    <col min="12" max="13" width="11.28515625" customWidth="1"/>
  </cols>
  <sheetData>
    <row r="1" spans="1:10" ht="15.75" thickBot="1" x14ac:dyDescent="0.3">
      <c r="A1" s="230"/>
      <c r="B1" s="230"/>
      <c r="C1" s="230"/>
    </row>
    <row r="2" spans="1:10" ht="18.75" x14ac:dyDescent="0.3">
      <c r="A2" s="104"/>
      <c r="B2" s="115"/>
      <c r="C2" s="120"/>
      <c r="D2" s="121"/>
      <c r="E2" s="122"/>
      <c r="F2" s="106"/>
      <c r="G2" s="106"/>
      <c r="H2" s="106"/>
      <c r="I2" s="87"/>
      <c r="J2" s="87"/>
    </row>
    <row r="3" spans="1:10" ht="19.5" x14ac:dyDescent="0.35">
      <c r="A3" s="104"/>
      <c r="B3" s="116"/>
      <c r="C3" s="125"/>
      <c r="D3" s="103"/>
      <c r="E3" s="126"/>
      <c r="F3" s="107"/>
      <c r="G3" s="107"/>
      <c r="H3" s="107"/>
      <c r="I3" s="87"/>
      <c r="J3" s="87"/>
    </row>
    <row r="4" spans="1:10" ht="19.5" x14ac:dyDescent="0.3">
      <c r="A4" s="231"/>
      <c r="B4" s="117"/>
      <c r="C4" s="127"/>
      <c r="D4" s="102"/>
      <c r="E4" s="123"/>
      <c r="F4" s="108"/>
      <c r="G4" s="108"/>
      <c r="H4" s="108"/>
      <c r="I4" s="235"/>
      <c r="J4" s="87"/>
    </row>
    <row r="5" spans="1:10" ht="19.5" x14ac:dyDescent="0.25">
      <c r="A5" s="232"/>
      <c r="B5" s="118"/>
      <c r="C5" s="128"/>
      <c r="D5" s="100"/>
      <c r="E5" s="124"/>
      <c r="F5" s="109"/>
      <c r="G5" s="109"/>
      <c r="H5" s="110"/>
      <c r="I5" s="236"/>
      <c r="J5" s="87"/>
    </row>
    <row r="6" spans="1:10" ht="19.5" x14ac:dyDescent="0.25">
      <c r="A6" s="105"/>
      <c r="B6" s="118"/>
      <c r="C6" s="128"/>
      <c r="D6" s="129"/>
      <c r="E6" s="130"/>
      <c r="F6" s="111"/>
      <c r="G6" s="111"/>
      <c r="H6" s="112"/>
      <c r="I6" s="92"/>
      <c r="J6" s="87"/>
    </row>
    <row r="7" spans="1:10" ht="19.5" x14ac:dyDescent="0.25">
      <c r="A7" s="105"/>
      <c r="B7" s="118"/>
      <c r="C7" s="128"/>
      <c r="D7" s="131"/>
      <c r="E7" s="132"/>
      <c r="F7" s="113"/>
      <c r="G7" s="113"/>
      <c r="H7" s="112"/>
      <c r="I7" s="92"/>
      <c r="J7" s="87"/>
    </row>
    <row r="8" spans="1:10" ht="19.5" thickBot="1" x14ac:dyDescent="0.3">
      <c r="A8" s="105"/>
      <c r="B8" s="119"/>
      <c r="C8" s="133"/>
      <c r="D8" s="134"/>
      <c r="E8" s="135"/>
      <c r="F8" s="114"/>
      <c r="G8" s="114"/>
      <c r="H8" s="101"/>
      <c r="I8" s="92"/>
      <c r="J8" s="87"/>
    </row>
    <row r="9" spans="1:10" ht="15.75" x14ac:dyDescent="0.25">
      <c r="A9" s="99"/>
      <c r="B9" s="88"/>
      <c r="C9" s="89"/>
      <c r="D9" s="238"/>
      <c r="E9" s="238"/>
      <c r="F9" s="238"/>
      <c r="G9" s="238"/>
      <c r="H9" s="93"/>
      <c r="I9" s="92"/>
      <c r="J9" s="87"/>
    </row>
    <row r="10" spans="1:10" ht="15.75" x14ac:dyDescent="0.25">
      <c r="A10" s="237"/>
      <c r="B10" s="88"/>
      <c r="C10" s="89"/>
      <c r="D10" s="238"/>
      <c r="E10" s="238"/>
      <c r="F10" s="238"/>
      <c r="G10" s="238"/>
      <c r="H10" s="91"/>
      <c r="I10" s="92"/>
      <c r="J10" s="87"/>
    </row>
    <row r="11" spans="1:10" ht="15.75" x14ac:dyDescent="0.25">
      <c r="A11" s="237"/>
      <c r="B11" s="88"/>
      <c r="C11" s="89"/>
      <c r="D11" s="90"/>
      <c r="E11" s="233"/>
      <c r="F11" s="233"/>
      <c r="G11" s="94"/>
      <c r="H11" s="91"/>
      <c r="I11" s="92"/>
      <c r="J11" s="87"/>
    </row>
    <row r="12" spans="1:10" ht="15.75" x14ac:dyDescent="0.25">
      <c r="A12" s="95"/>
      <c r="B12" s="96"/>
      <c r="C12" s="95"/>
      <c r="D12" s="97"/>
      <c r="E12" s="234"/>
      <c r="F12" s="234"/>
      <c r="G12" s="234"/>
      <c r="H12" s="98"/>
      <c r="I12" s="92"/>
      <c r="J12" s="87"/>
    </row>
    <row r="13" spans="1:10" x14ac:dyDescent="0.2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x14ac:dyDescent="0.25">
      <c r="A14" s="87"/>
      <c r="B14" s="87"/>
      <c r="C14" s="87"/>
      <c r="D14" s="87"/>
      <c r="E14" s="87"/>
      <c r="F14" s="87"/>
      <c r="G14" s="87"/>
      <c r="H14" s="87"/>
      <c r="I14" s="87"/>
      <c r="J14" s="87"/>
    </row>
  </sheetData>
  <mergeCells count="8">
    <mergeCell ref="A1:C1"/>
    <mergeCell ref="A4:A5"/>
    <mergeCell ref="E11:F11"/>
    <mergeCell ref="E12:G12"/>
    <mergeCell ref="I4:I5"/>
    <mergeCell ref="A10:A11"/>
    <mergeCell ref="D10:G10"/>
    <mergeCell ref="D9:G9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6-9</vt:lpstr>
      <vt:lpstr>внеурочка</vt:lpstr>
      <vt:lpstr>'6-9'!Область_печати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2022-09-05T06:38:03Z</dcterms:modified>
</cp:coreProperties>
</file>